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<sst xmlns="http://schemas.openxmlformats.org/spreadsheetml/2006/main" count="2285" uniqueCount="441">
  <si>
    <t>t</t>
  </si>
  <si>
    <t>ｔ</t>
  </si>
  <si>
    <t>kg-SOx</t>
  </si>
  <si>
    <t>E2</t>
  </si>
  <si>
    <t>E3</t>
  </si>
  <si>
    <t>LPG</t>
  </si>
  <si>
    <t>-</t>
  </si>
  <si>
    <t>C3</t>
  </si>
  <si>
    <t>C4</t>
  </si>
  <si>
    <t>C5</t>
  </si>
  <si>
    <t>D2</t>
  </si>
  <si>
    <t>D3</t>
  </si>
  <si>
    <t>D4</t>
  </si>
  <si>
    <t>D5</t>
  </si>
  <si>
    <t>E4</t>
  </si>
  <si>
    <t>E5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</si>
  <si>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</si>
  <si>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</si>
  <si>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</si>
  <si>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</si>
  <si>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</si>
  <si>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</si>
  <si>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</si>
  <si>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A</t>
  </si>
  <si>
    <t>Fuels and other resources consumption by sector</t>
  </si>
  <si>
    <t>C1</t>
  </si>
  <si>
    <t>Calorific values of fuels and other resources</t>
  </si>
  <si>
    <t>C2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</si>
  <si>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factors of fuels and other resources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</si>
  <si>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factors of fuels and other resources by sector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</si>
  <si>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factors of fuels and other resources by sector</t>
    </r>
  </si>
  <si>
    <t>SPM (Suspended Particulate Matters) emission factors of fuels and other resources by sector</t>
  </si>
  <si>
    <t>D1</t>
  </si>
  <si>
    <t>E1</t>
  </si>
  <si>
    <t>Direct energy consumptions and embodied energy intensities by sector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</si>
  <si>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and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intensities by sector</t>
    </r>
  </si>
  <si>
    <r>
      <t>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and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intensities by sector</t>
    </r>
  </si>
  <si>
    <r>
      <t>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and 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intensities by sector</t>
    </r>
  </si>
  <si>
    <t>Direct SPM emissions and embodied SPM intensities by sector</t>
  </si>
  <si>
    <t>Sectoral energy consumptions by fuel and other resource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</si>
  <si>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</si>
  <si>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</si>
  <si>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</si>
  <si>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</si>
  <si>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</si>
  <si>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</si>
  <si>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</si>
  <si>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and lignite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</si>
  <si>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</si>
  <si>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</si>
  <si>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</si>
  <si>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</si>
  <si>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</si>
  <si>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</si>
  <si>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</si>
  <si>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</si>
  <si>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</si>
  <si>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</si>
  <si>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</si>
  <si>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</si>
  <si>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</si>
  <si>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</si>
  <si>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</si>
  <si>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</si>
  <si>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</si>
  <si>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</si>
  <si>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</si>
  <si>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</si>
  <si>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</si>
  <si>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</si>
  <si>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</si>
  <si>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</si>
  <si>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</si>
  <si>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</si>
  <si>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</si>
  <si>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</si>
  <si>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</si>
  <si>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</si>
  <si>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</si>
  <si>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</si>
  <si>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</si>
  <si>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</si>
  <si>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</si>
  <si>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</si>
  <si>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</si>
  <si>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</si>
  <si>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</si>
  <si>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</si>
  <si>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</si>
  <si>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</si>
  <si>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</si>
  <si>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</si>
  <si>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</si>
  <si>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</si>
  <si>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</si>
  <si>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</si>
  <si>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</si>
  <si>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</si>
  <si>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</si>
  <si>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</si>
  <si>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</si>
  <si>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</si>
  <si>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</si>
  <si>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</si>
  <si>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</si>
  <si>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</si>
  <si>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</si>
  <si>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</si>
  <si>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</si>
  <si>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</si>
  <si>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</si>
  <si>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</si>
  <si>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</si>
  <si>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</si>
  <si>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</si>
  <si>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</si>
  <si>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</si>
  <si>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</si>
  <si>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</si>
  <si>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</si>
  <si>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</si>
  <si>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</si>
  <si>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</si>
  <si>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</si>
  <si>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</si>
  <si>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</si>
  <si>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</si>
  <si>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</si>
  <si>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</si>
  <si>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</si>
  <si>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Total of intermediate sectors</t>
  </si>
  <si>
    <t>Consumption expenditures of households</t>
  </si>
  <si>
    <t>Total</t>
  </si>
  <si>
    <t>Activities not elsewhere classified</t>
  </si>
  <si>
    <t>Fuels and other resources consumption</t>
  </si>
  <si>
    <t>Detailed classification</t>
  </si>
  <si>
    <t>Detailed classification</t>
  </si>
  <si>
    <t>Fuel &amp; other resource names</t>
  </si>
  <si>
    <t>Fuel &amp; other resource names</t>
  </si>
  <si>
    <t>Coking coal</t>
  </si>
  <si>
    <t>Steam coal, lignite and anthracite</t>
  </si>
  <si>
    <t>Coke</t>
  </si>
  <si>
    <t>Crude oil</t>
  </si>
  <si>
    <t>Kerosene</t>
  </si>
  <si>
    <t>Gasoline</t>
  </si>
  <si>
    <t>Naphtha</t>
  </si>
  <si>
    <t>Hydrocarbon oil</t>
  </si>
  <si>
    <t>Black liquor</t>
  </si>
  <si>
    <t>Waste wood</t>
  </si>
  <si>
    <t>Limestone</t>
  </si>
  <si>
    <t>Column code</t>
  </si>
  <si>
    <t>Column code</t>
  </si>
  <si>
    <t>Sector number</t>
  </si>
  <si>
    <t>Sector name</t>
  </si>
  <si>
    <t>Sector name</t>
  </si>
  <si>
    <t>t</t>
  </si>
  <si>
    <t>1000Nm3</t>
  </si>
  <si>
    <t>10^6Nm3</t>
  </si>
  <si>
    <t>kl</t>
  </si>
  <si>
    <t>t (dry)</t>
  </si>
  <si>
    <t>t (dry)</t>
  </si>
  <si>
    <t>ｔ</t>
  </si>
  <si>
    <t>10^6kWh</t>
  </si>
  <si>
    <t>t-metal</t>
  </si>
  <si>
    <t>Calorific values of fuels</t>
  </si>
  <si>
    <t>Fuel and resouce names</t>
  </si>
  <si>
    <t>Coke oven gas</t>
  </si>
  <si>
    <t>Petroleum coke</t>
  </si>
  <si>
    <t>Natural gas, LNG</t>
  </si>
  <si>
    <t>Municipal waste</t>
  </si>
  <si>
    <t>Industrial waste</t>
  </si>
  <si>
    <t>Nuclear power generation</t>
  </si>
  <si>
    <t>Open burning of straw and chaff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</si>
  <si>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</si>
  <si>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</si>
  <si>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Unit</t>
  </si>
  <si>
    <t>Notes</t>
  </si>
  <si>
    <t>TOE/t</t>
  </si>
  <si>
    <t>TOE/1000Nm3</t>
  </si>
  <si>
    <t>TOE/10^6Nm3</t>
  </si>
  <si>
    <t>TOE/kl</t>
  </si>
  <si>
    <t>TOE/t (dry)</t>
  </si>
  <si>
    <t>Not counted in energy consumption</t>
  </si>
  <si>
    <t>TOE/10^6kWh</t>
  </si>
  <si>
    <t>-</t>
  </si>
  <si>
    <t>-</t>
  </si>
  <si>
    <t>Calorific value</t>
  </si>
  <si>
    <r>
      <t>CO</t>
    </r>
    <r>
      <rPr>
        <vertAlign val="subscript"/>
        <sz val="11"/>
        <color indexed="9"/>
        <rFont val="Times New Roman"/>
        <family val="1"/>
      </rPr>
      <t xml:space="preserve">2 </t>
    </r>
    <r>
      <rPr>
        <sz val="11"/>
        <color indexed="9"/>
        <rFont val="Times New Roman"/>
        <family val="1"/>
      </rPr>
      <t>emission factor</t>
    </r>
  </si>
  <si>
    <r>
      <t>1 t-C = 3.67 Mg-CO</t>
    </r>
    <r>
      <rPr>
        <vertAlign val="subscript"/>
        <sz val="11"/>
        <rFont val="Times New Roman"/>
        <family val="1"/>
      </rPr>
      <t>2</t>
    </r>
  </si>
  <si>
    <t>t-C/TOE</t>
  </si>
  <si>
    <t>Same as coke</t>
  </si>
  <si>
    <r>
      <t>Not count in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</si>
  <si>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t>Tire for passenger-vehicle</t>
  </si>
  <si>
    <r>
      <t>Excluded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 (0.925 is the factor including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wastes)</t>
    </r>
  </si>
  <si>
    <r>
      <t>Excluded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 (1.310 is the factor including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from biomass wastes)</t>
    </r>
  </si>
  <si>
    <t>t-C/t</t>
  </si>
  <si>
    <t>Emission factor</t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</si>
  <si>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factor</t>
    </r>
  </si>
  <si>
    <r>
      <t>Unit (kg-NO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)</t>
    </r>
  </si>
  <si>
    <t>/TOE</t>
  </si>
  <si>
    <t>/TOE</t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</si>
  <si>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factor</t>
    </r>
  </si>
  <si>
    <r>
      <t>Unit (kg-SO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)</t>
    </r>
  </si>
  <si>
    <t>/t-metal</t>
  </si>
  <si>
    <t>SPM emission factor</t>
  </si>
  <si>
    <t>Unit (kg-SPM)</t>
  </si>
  <si>
    <t>/t</t>
  </si>
  <si>
    <t>/TOE-diesel</t>
  </si>
  <si>
    <t>/TOE-gasoline</t>
  </si>
  <si>
    <t>/TOE-LPG</t>
  </si>
  <si>
    <t>Energy consumption</t>
  </si>
  <si>
    <t>Detailed sector classification</t>
  </si>
  <si>
    <t>Unit (TOE)</t>
  </si>
  <si>
    <t>/t</t>
  </si>
  <si>
    <t>/1000Nm3</t>
  </si>
  <si>
    <t>/10^6Nm3</t>
  </si>
  <si>
    <t>/kl</t>
  </si>
  <si>
    <t>/t (dry)</t>
  </si>
  <si>
    <t>/10^6kWh</t>
  </si>
  <si>
    <r>
      <t>CO</t>
    </r>
    <r>
      <rPr>
        <vertAlign val="subscript"/>
        <sz val="11"/>
        <color indexed="9"/>
        <rFont val="Times New Roman"/>
        <family val="1"/>
      </rPr>
      <t xml:space="preserve">2 </t>
    </r>
    <r>
      <rPr>
        <sz val="11"/>
        <color indexed="9"/>
        <rFont val="Times New Roman"/>
        <family val="1"/>
      </rPr>
      <t>emission</t>
    </r>
  </si>
  <si>
    <t>Unit (t-C)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</si>
  <si>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</si>
  <si>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</t>
    </r>
  </si>
  <si>
    <t>kg-NOx</t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</si>
  <si>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</t>
    </r>
  </si>
  <si>
    <t>SPM emission</t>
  </si>
  <si>
    <t>kg-SPM</t>
  </si>
  <si>
    <t>Detailed classification</t>
  </si>
  <si>
    <t>Item</t>
  </si>
  <si>
    <t>Domestic production (gross outputs)</t>
  </si>
  <si>
    <t>Direct energy consumption</t>
  </si>
  <si>
    <t>Unit direct energy consumption</t>
  </si>
  <si>
    <r>
      <t>Embodied energy intensity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</si>
  <si>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r>
      <t>Embodied energy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</si>
  <si>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energy intensity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</si>
  <si>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t>Unit convertion coefficient</t>
  </si>
  <si>
    <t>Column code</t>
  </si>
  <si>
    <t>Sector number</t>
  </si>
  <si>
    <t>Million yen</t>
  </si>
  <si>
    <t>TOE</t>
  </si>
  <si>
    <t>TOE/Million yen</t>
  </si>
  <si>
    <t>GJ</t>
  </si>
  <si>
    <t>GJ/Million yen</t>
  </si>
  <si>
    <t>J/cal</t>
  </si>
  <si>
    <r>
      <t>Embodied 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intensity</t>
    </r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</si>
  <si>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</si>
  <si>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Unit 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</si>
  <si>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</si>
  <si>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</si>
  <si>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t-C</t>
  </si>
  <si>
    <t>t-C/Million yen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</si>
  <si>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</si>
  <si>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/Million yen</t>
    </r>
  </si>
  <si>
    <t>Mg-CO2/t-C</t>
  </si>
  <si>
    <r>
      <t>Embodied 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intensity</t>
    </r>
  </si>
  <si>
    <r>
      <t>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</si>
  <si>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Unit direct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</si>
  <si>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</si>
  <si>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SO</t>
    </r>
    <r>
      <rPr>
        <i/>
        <vertAlign val="subscript"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</si>
  <si>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</si>
  <si>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/Million yen</t>
    </r>
  </si>
  <si>
    <r>
      <t>Embodied 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Times New Roman"/>
        <family val="1"/>
      </rPr>
      <t xml:space="preserve"> emission intensity</t>
    </r>
  </si>
  <si>
    <r>
      <t>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</si>
  <si>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Unit direct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</si>
  <si>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</si>
  <si>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</si>
  <si>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</si>
  <si>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/Million yen</t>
    </r>
  </si>
  <si>
    <t>Embodied SPM emission intensity</t>
  </si>
  <si>
    <t>Direct SPM emission</t>
  </si>
  <si>
    <t>Unit direct SPM emission</t>
  </si>
  <si>
    <r>
      <t>Embodied SPM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</si>
  <si>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SPM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</si>
  <si>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kg-SPM</t>
  </si>
  <si>
    <t>kg-SPM/Million yen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</si>
  <si>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</si>
  <si>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</si>
  <si>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</si>
  <si>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</si>
  <si>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</si>
  <si>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</si>
  <si>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</si>
  <si>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</si>
  <si>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</si>
  <si>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</si>
  <si>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</si>
  <si>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</si>
  <si>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</si>
  <si>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</si>
  <si>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</si>
  <si>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</si>
  <si>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</si>
  <si>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</si>
  <si>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</si>
  <si>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</si>
  <si>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</si>
  <si>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</si>
  <si>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</si>
  <si>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</si>
  <si>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</si>
  <si>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</si>
  <si>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</si>
  <si>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</si>
  <si>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</si>
  <si>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</si>
  <si>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</si>
  <si>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</si>
  <si>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</si>
  <si>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</si>
  <si>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</si>
  <si>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</si>
  <si>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</si>
  <si>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</si>
  <si>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</si>
  <si>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</si>
  <si>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</si>
  <si>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</si>
  <si>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</si>
  <si>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</si>
  <si>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</si>
  <si>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</si>
  <si>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</si>
  <si>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</si>
  <si>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</si>
  <si>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</si>
  <si>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</si>
  <si>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</si>
  <si>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</si>
  <si>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</si>
  <si>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</si>
  <si>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</si>
  <si>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</si>
  <si>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</si>
  <si>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</si>
  <si>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</si>
  <si>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</si>
  <si>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</si>
  <si>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</si>
  <si>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</si>
  <si>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</si>
  <si>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</si>
  <si>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</si>
  <si>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</si>
  <si>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</si>
  <si>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</si>
  <si>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</si>
  <si>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</si>
  <si>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</si>
  <si>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</si>
  <si>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</si>
  <si>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</si>
  <si>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</si>
  <si>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</si>
  <si>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</si>
  <si>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</si>
  <si>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</si>
  <si>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</si>
  <si>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</si>
  <si>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</si>
  <si>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</si>
  <si>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</si>
  <si>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</si>
  <si>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</si>
  <si>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</si>
  <si>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</si>
  <si>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</si>
  <si>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</si>
  <si>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</si>
  <si>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</si>
  <si>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</si>
  <si>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</si>
  <si>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</si>
  <si>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</si>
  <si>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</si>
  <si>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</si>
  <si>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</si>
  <si>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</si>
  <si>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</si>
  <si>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</si>
  <si>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</si>
  <si>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</si>
  <si>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</si>
  <si>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</si>
  <si>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</si>
  <si>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</si>
  <si>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</si>
  <si>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</si>
  <si>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</si>
  <si>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</si>
  <si>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</si>
  <si>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</si>
  <si>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</si>
  <si>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</si>
  <si>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</si>
  <si>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</si>
  <si>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</si>
  <si>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</si>
  <si>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</si>
  <si>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</si>
  <si>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</si>
  <si>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</si>
  <si>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</si>
  <si>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</si>
  <si>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</si>
  <si>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</si>
  <si>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</si>
  <si>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</si>
  <si>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</si>
  <si>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</si>
  <si>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</si>
  <si>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</si>
  <si>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</si>
  <si>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</si>
  <si>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</si>
  <si>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</si>
  <si>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</si>
  <si>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t>Tire wear of diesel vehicle</t>
  </si>
  <si>
    <t>Tire wear of LPG vehicle</t>
  </si>
  <si>
    <t>Blast furnace coke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</si>
  <si>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</si>
  <si>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</si>
  <si>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</si>
  <si>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</si>
  <si>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</si>
  <si>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</si>
  <si>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</si>
  <si>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</si>
  <si>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</si>
  <si>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Mains gas</t>
  </si>
  <si>
    <t>Waste tires</t>
  </si>
  <si>
    <t>Hydroelectric and other power generations</t>
  </si>
  <si>
    <t>Electric power by electric furnaces</t>
  </si>
  <si>
    <t>Non-ferrous metal ores</t>
  </si>
  <si>
    <t>Producer price</t>
  </si>
  <si>
    <t>on producer price basis</t>
  </si>
  <si>
    <t>Embodied energy intensity</t>
  </si>
  <si>
    <t>Fuel and resource names</t>
  </si>
  <si>
    <r>
      <t>Sectoral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by fuel and other resource (calculated by multiplying worksheet D1 and C2)</t>
    </r>
  </si>
  <si>
    <r>
      <t>Sectoral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by fuel and other resource (calculated by multiplying worksheet D1 and C3)</t>
    </r>
  </si>
  <si>
    <r>
      <t>Sectoral 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emissions by fuel and other resource (calculated by multiplying worksheet D1 and C4)</t>
    </r>
  </si>
  <si>
    <t>Sectoral SPM emissions by fuel and other resource (calculated by multiplying worksheet D1 and C5)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</si>
</sst>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Alignment="1">
      <alignment/>
    </xf>
    <xf numFmtId="176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80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176" fontId="6" fillId="2" borderId="1" xfId="0" applyNumberFormat="1" applyFont="1" applyFill="1" applyBorder="1" applyAlignment="1">
      <alignment/>
    </xf>
    <xf numFmtId="180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80" fontId="6" fillId="2" borderId="2" xfId="0" applyNumberFormat="1" applyFont="1" applyFill="1" applyBorder="1" applyAlignment="1">
      <alignment/>
    </xf>
    <xf numFmtId="181" fontId="6" fillId="2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184" fontId="6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179" fontId="6" fillId="2" borderId="0" xfId="0" applyNumberFormat="1" applyFont="1" applyFill="1" applyAlignment="1">
      <alignment/>
    </xf>
    <xf numFmtId="183" fontId="6" fillId="2" borderId="1" xfId="0" applyNumberFormat="1" applyFont="1" applyFill="1" applyBorder="1" applyAlignment="1">
      <alignment/>
    </xf>
    <xf numFmtId="2" fontId="6" fillId="2" borderId="0" xfId="0" applyNumberFormat="1" applyFont="1" applyFill="1" applyAlignment="1">
      <alignment/>
    </xf>
    <xf numFmtId="0" fontId="6" fillId="4" borderId="0" xfId="0" applyNumberFormat="1" applyFont="1" applyFill="1" applyAlignment="1">
      <alignment/>
    </xf>
    <xf numFmtId="2" fontId="6" fillId="5" borderId="0" xfId="0" applyNumberFormat="1" applyFont="1" applyFill="1" applyAlignment="1">
      <alignment/>
    </xf>
    <xf numFmtId="2" fontId="6" fillId="2" borderId="1" xfId="0" applyNumberFormat="1" applyFont="1" applyFill="1" applyBorder="1" applyAlignment="1">
      <alignment/>
    </xf>
    <xf numFmtId="187" fontId="6" fillId="5" borderId="0" xfId="0" applyNumberFormat="1" applyFont="1" applyFill="1" applyAlignment="1">
      <alignment/>
    </xf>
    <xf numFmtId="184" fontId="6" fillId="2" borderId="1" xfId="0" applyNumberFormat="1" applyFont="1" applyFill="1" applyBorder="1" applyAlignment="1">
      <alignment/>
    </xf>
    <xf numFmtId="185" fontId="6" fillId="2" borderId="0" xfId="0" applyNumberFormat="1" applyFont="1" applyFill="1" applyAlignment="1">
      <alignment/>
    </xf>
    <xf numFmtId="185" fontId="6" fillId="2" borderId="1" xfId="0" applyNumberFormat="1" applyFont="1" applyFill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2" borderId="0" xfId="0" applyNumberFormat="1" applyFont="1" applyFill="1" applyBorder="1" applyAlignment="1">
      <alignment/>
    </xf>
    <xf numFmtId="183" fontId="6" fillId="2" borderId="0" xfId="0" applyNumberFormat="1" applyFont="1" applyFill="1" applyBorder="1" applyAlignment="1">
      <alignment/>
    </xf>
    <xf numFmtId="184" fontId="6" fillId="2" borderId="0" xfId="0" applyNumberFormat="1" applyFont="1" applyFill="1" applyBorder="1" applyAlignment="1">
      <alignment/>
    </xf>
    <xf numFmtId="183" fontId="6" fillId="2" borderId="2" xfId="0" applyNumberFormat="1" applyFont="1" applyFill="1" applyBorder="1" applyAlignment="1">
      <alignment/>
    </xf>
    <xf numFmtId="184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5" borderId="0" xfId="0" applyNumberFormat="1" applyFont="1" applyFill="1" applyAlignment="1">
      <alignment/>
    </xf>
    <xf numFmtId="187" fontId="6" fillId="5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187" fontId="6" fillId="5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2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3" customWidth="1"/>
    <col min="2" max="16384" width="9.00390625" style="3" customWidth="1"/>
  </cols>
  <sheetData>
    <row r="1" ht="15">
      <c r="A1" s="44" t="s">
        <v>16</v>
      </c>
    </row>
    <row r="3" ht="15">
      <c r="A3" s="3" t="s">
        <v>17</v>
      </c>
    </row>
    <row r="4" spans="1:2" ht="15">
      <c r="A4" s="3" t="s">
        <v>18</v>
      </c>
      <c r="B4" s="3">
        <v>1990</v>
      </c>
    </row>
    <row r="5" spans="1:2" ht="15">
      <c r="A5" s="3" t="s">
        <v>19</v>
      </c>
      <c r="B5" s="3">
        <v>91</v>
      </c>
    </row>
    <row r="6" spans="1:2" ht="15">
      <c r="A6" s="3" t="s">
        <v>20</v>
      </c>
      <c r="B6" s="3" t="s">
        <v>433</v>
      </c>
    </row>
    <row r="8" spans="1:2" ht="15">
      <c r="A8" s="3" t="s">
        <v>21</v>
      </c>
      <c r="B8" s="3" t="s">
        <v>22</v>
      </c>
    </row>
    <row r="9" spans="1:2" ht="15">
      <c r="A9" s="3" t="s">
        <v>23</v>
      </c>
      <c r="B9" s="3" t="s">
        <v>24</v>
      </c>
    </row>
    <row r="10" spans="1:2" ht="15">
      <c r="A10" s="3" t="s">
        <v>25</v>
      </c>
      <c r="B10" s="3" t="s">
        <v>26</v>
      </c>
    </row>
    <row r="11" spans="1:2" ht="16.5">
      <c r="A11" s="3" t="s">
        <v>27</v>
      </c>
      <c r="B11" s="3" t="s">
        <v>28</v>
      </c>
    </row>
    <row r="12" spans="1:2" ht="16.5">
      <c r="A12" s="3" t="s">
        <v>7</v>
      </c>
      <c r="B12" s="3" t="s">
        <v>29</v>
      </c>
    </row>
    <row r="13" spans="1:2" ht="16.5">
      <c r="A13" s="3" t="s">
        <v>8</v>
      </c>
      <c r="B13" s="3" t="s">
        <v>30</v>
      </c>
    </row>
    <row r="14" spans="1:2" ht="15">
      <c r="A14" s="3" t="s">
        <v>9</v>
      </c>
      <c r="B14" s="3" t="s">
        <v>31</v>
      </c>
    </row>
    <row r="15" spans="1:2" ht="15">
      <c r="A15" s="3" t="s">
        <v>32</v>
      </c>
      <c r="B15" s="3" t="s">
        <v>39</v>
      </c>
    </row>
    <row r="16" spans="1:2" ht="16.5">
      <c r="A16" s="3" t="s">
        <v>10</v>
      </c>
      <c r="B16" s="3" t="s">
        <v>437</v>
      </c>
    </row>
    <row r="17" spans="1:2" ht="16.5">
      <c r="A17" s="3" t="s">
        <v>11</v>
      </c>
      <c r="B17" s="3" t="s">
        <v>438</v>
      </c>
    </row>
    <row r="18" spans="1:2" ht="16.5">
      <c r="A18" s="3" t="s">
        <v>12</v>
      </c>
      <c r="B18" s="3" t="s">
        <v>439</v>
      </c>
    </row>
    <row r="19" spans="1:2" ht="15">
      <c r="A19" s="3" t="s">
        <v>13</v>
      </c>
      <c r="B19" s="3" t="s">
        <v>440</v>
      </c>
    </row>
    <row r="20" spans="1:2" ht="15">
      <c r="A20" s="3" t="s">
        <v>33</v>
      </c>
      <c r="B20" s="3" t="s">
        <v>34</v>
      </c>
    </row>
    <row r="21" spans="1:2" ht="16.5">
      <c r="A21" s="3" t="s">
        <v>3</v>
      </c>
      <c r="B21" s="3" t="s">
        <v>35</v>
      </c>
    </row>
    <row r="22" spans="1:2" ht="16.5">
      <c r="A22" s="3" t="s">
        <v>4</v>
      </c>
      <c r="B22" s="3" t="s">
        <v>36</v>
      </c>
    </row>
    <row r="23" spans="1:2" ht="16.5">
      <c r="A23" s="3" t="s">
        <v>14</v>
      </c>
      <c r="B23" s="3" t="s">
        <v>37</v>
      </c>
    </row>
    <row r="24" spans="1:2" ht="15">
      <c r="A24" s="3" t="s">
        <v>15</v>
      </c>
      <c r="B24" s="3" t="s">
        <v>38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125" style="3" bestFit="1" customWidth="1"/>
    <col min="12" max="12" width="10.375" style="3" customWidth="1"/>
    <col min="13" max="14" width="10.25390625" style="3" bestFit="1" customWidth="1"/>
    <col min="15" max="15" width="11.00390625" style="3" bestFit="1" customWidth="1"/>
    <col min="16" max="16" width="9.50390625" style="3" customWidth="1"/>
    <col min="17" max="18" width="10.25390625" style="3" bestFit="1" customWidth="1"/>
    <col min="19" max="24" width="9.25390625" style="3" bestFit="1" customWidth="1"/>
    <col min="25" max="25" width="10.25390625" style="3" bestFit="1" customWidth="1"/>
    <col min="26" max="28" width="9.25390625" style="3" bestFit="1" customWidth="1"/>
    <col min="29" max="33" width="9.125" style="3" bestFit="1" customWidth="1"/>
    <col min="34" max="34" width="10.25390625" style="3" bestFit="1" customWidth="1"/>
    <col min="35" max="37" width="9.125" style="3" bestFit="1" customWidth="1"/>
    <col min="38" max="16384" width="9.00390625" style="3" customWidth="1"/>
  </cols>
  <sheetData>
    <row r="1" spans="1:37" ht="16.5">
      <c r="A1" s="11" t="s">
        <v>222</v>
      </c>
      <c r="B1" s="46" t="s">
        <v>211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344</v>
      </c>
      <c r="H1" s="3" t="s">
        <v>345</v>
      </c>
      <c r="I1" s="3" t="s">
        <v>346</v>
      </c>
      <c r="J1" s="3" t="s">
        <v>347</v>
      </c>
      <c r="K1" s="3" t="s">
        <v>348</v>
      </c>
      <c r="L1" s="3" t="s">
        <v>349</v>
      </c>
      <c r="M1" s="3" t="s">
        <v>142</v>
      </c>
      <c r="N1" s="3" t="s">
        <v>350</v>
      </c>
      <c r="O1" s="3" t="s">
        <v>351</v>
      </c>
      <c r="P1" s="3" t="s">
        <v>143</v>
      </c>
      <c r="Q1" s="3" t="s">
        <v>352</v>
      </c>
      <c r="R1" s="3" t="s">
        <v>144</v>
      </c>
      <c r="S1" s="3" t="s">
        <v>353</v>
      </c>
      <c r="T1" s="3" t="s">
        <v>145</v>
      </c>
      <c r="U1" s="3" t="s">
        <v>354</v>
      </c>
      <c r="V1" s="2" t="s">
        <v>146</v>
      </c>
      <c r="W1" s="2" t="s">
        <v>355</v>
      </c>
      <c r="X1" s="2" t="s">
        <v>356</v>
      </c>
      <c r="Y1" s="3" t="s">
        <v>357</v>
      </c>
      <c r="Z1" s="3" t="s">
        <v>358</v>
      </c>
      <c r="AA1" s="3" t="s">
        <v>147</v>
      </c>
      <c r="AB1" s="3" t="s">
        <v>148</v>
      </c>
      <c r="AC1" s="3" t="s">
        <v>359</v>
      </c>
      <c r="AD1" s="3" t="s">
        <v>360</v>
      </c>
      <c r="AE1" s="3" t="s">
        <v>361</v>
      </c>
      <c r="AF1" s="3" t="s">
        <v>362</v>
      </c>
      <c r="AG1" s="3" t="s">
        <v>363</v>
      </c>
      <c r="AH1" s="2" t="s">
        <v>149</v>
      </c>
      <c r="AI1" s="4" t="s">
        <v>364</v>
      </c>
      <c r="AJ1" s="3" t="s">
        <v>365</v>
      </c>
      <c r="AK1" s="3" t="s">
        <v>366</v>
      </c>
    </row>
    <row r="2" spans="1:37" ht="15">
      <c r="A2" s="3" t="s">
        <v>151</v>
      </c>
      <c r="B2" s="3" t="s">
        <v>152</v>
      </c>
      <c r="C2" s="48"/>
      <c r="D2" s="3" t="s">
        <v>223</v>
      </c>
      <c r="E2" s="3" t="s">
        <v>223</v>
      </c>
      <c r="F2" s="3" t="s">
        <v>223</v>
      </c>
      <c r="G2" s="3" t="s">
        <v>223</v>
      </c>
      <c r="H2" s="3" t="s">
        <v>223</v>
      </c>
      <c r="I2" s="3" t="s">
        <v>223</v>
      </c>
      <c r="J2" s="3" t="s">
        <v>223</v>
      </c>
      <c r="K2" s="3" t="s">
        <v>223</v>
      </c>
      <c r="L2" s="3" t="s">
        <v>223</v>
      </c>
      <c r="M2" s="3" t="s">
        <v>223</v>
      </c>
      <c r="N2" s="3" t="s">
        <v>223</v>
      </c>
      <c r="O2" s="3" t="s">
        <v>223</v>
      </c>
      <c r="P2" s="3" t="s">
        <v>223</v>
      </c>
      <c r="Q2" s="3" t="s">
        <v>223</v>
      </c>
      <c r="R2" s="3" t="s">
        <v>223</v>
      </c>
      <c r="S2" s="3" t="s">
        <v>223</v>
      </c>
      <c r="T2" s="3" t="s">
        <v>223</v>
      </c>
      <c r="U2" s="3" t="s">
        <v>223</v>
      </c>
      <c r="V2" s="3" t="s">
        <v>223</v>
      </c>
      <c r="W2" s="3" t="s">
        <v>223</v>
      </c>
      <c r="X2" s="3" t="s">
        <v>223</v>
      </c>
      <c r="Y2" s="3" t="s">
        <v>223</v>
      </c>
      <c r="Z2" s="3" t="s">
        <v>223</v>
      </c>
      <c r="AA2" s="3" t="s">
        <v>223</v>
      </c>
      <c r="AB2" s="3" t="s">
        <v>223</v>
      </c>
      <c r="AC2" s="3" t="s">
        <v>223</v>
      </c>
      <c r="AD2" s="3" t="s">
        <v>223</v>
      </c>
      <c r="AE2" s="3" t="s">
        <v>223</v>
      </c>
      <c r="AF2" s="3" t="s">
        <v>185</v>
      </c>
      <c r="AG2" s="3" t="s">
        <v>185</v>
      </c>
      <c r="AH2" s="3" t="s">
        <v>185</v>
      </c>
      <c r="AI2" s="3" t="s">
        <v>223</v>
      </c>
      <c r="AJ2" s="3" t="s">
        <v>185</v>
      </c>
      <c r="AK2" s="3" t="s">
        <v>185</v>
      </c>
    </row>
    <row r="3" spans="1:37" ht="15">
      <c r="A3" s="5">
        <v>1</v>
      </c>
      <c r="B3" s="5">
        <v>1</v>
      </c>
      <c r="C3" s="5" t="s">
        <v>40</v>
      </c>
      <c r="D3" s="7">
        <f>'D1'!D4*'C3'!D3</f>
        <v>0</v>
      </c>
      <c r="E3" s="7">
        <f>'D1'!E4*'C3'!E3</f>
        <v>0</v>
      </c>
      <c r="F3" s="7">
        <f>'D1'!F4*'C3'!F3</f>
        <v>0</v>
      </c>
      <c r="G3" s="7">
        <f>'D1'!G4*'C3'!G3</f>
        <v>0</v>
      </c>
      <c r="H3" s="7">
        <f>'D1'!H4*'C3'!H3</f>
        <v>0</v>
      </c>
      <c r="I3" s="7">
        <f>'D1'!I4*'C3'!I3</f>
        <v>0</v>
      </c>
      <c r="J3" s="7">
        <f>'D1'!J4*'C3'!J3</f>
        <v>0</v>
      </c>
      <c r="K3" s="7">
        <f>'D1'!K4*'C3'!K3</f>
        <v>0</v>
      </c>
      <c r="L3" s="7">
        <f>'D1'!L4*'C3'!L3</f>
        <v>0</v>
      </c>
      <c r="M3" s="7">
        <f>'D1'!M4*'C3'!M3</f>
        <v>0</v>
      </c>
      <c r="N3" s="7">
        <f>'D1'!N4*'C3'!N3</f>
        <v>12080720.94347541</v>
      </c>
      <c r="O3" s="7">
        <f>'D1'!O4*'C3'!O3</f>
        <v>0</v>
      </c>
      <c r="P3" s="7">
        <f>'D1'!P4*'C3'!P3</f>
        <v>885750.4526532732</v>
      </c>
      <c r="Q3" s="7">
        <f>'D1'!Q4*'C3'!Q3</f>
        <v>7596410.796848734</v>
      </c>
      <c r="R3" s="7">
        <f>'D1'!R4*'C3'!R3</f>
        <v>741818.370489896</v>
      </c>
      <c r="S3" s="7">
        <f>'D1'!S4*'C3'!S3</f>
        <v>0</v>
      </c>
      <c r="T3" s="7">
        <f>'D1'!T4*'C3'!T3</f>
        <v>0</v>
      </c>
      <c r="U3" s="7">
        <f>'D1'!U4*'C3'!U3</f>
        <v>0</v>
      </c>
      <c r="V3" s="7">
        <f>'D1'!V4*'C3'!V3</f>
        <v>0</v>
      </c>
      <c r="W3" s="7">
        <f>'D1'!W4*'C3'!W3</f>
        <v>0</v>
      </c>
      <c r="X3" s="7">
        <f>'D1'!X4*'C3'!X3</f>
        <v>0</v>
      </c>
      <c r="Y3" s="7">
        <f>'D1'!Y4*'C3'!Y3</f>
        <v>0</v>
      </c>
      <c r="Z3" s="7">
        <f>'D1'!Z4*'C3'!Z3</f>
        <v>0</v>
      </c>
      <c r="AA3" s="7">
        <f>'D1'!AA4*'C3'!AA3</f>
        <v>0</v>
      </c>
      <c r="AB3" s="7">
        <f>'D1'!AB4*'C3'!AB3</f>
        <v>0</v>
      </c>
      <c r="AC3" s="7">
        <f>'D1'!AC4*'C3'!AC3</f>
        <v>0</v>
      </c>
      <c r="AD3" s="7">
        <f>'D1'!AD4*'C3'!AD3</f>
        <v>0</v>
      </c>
      <c r="AE3" s="7">
        <f>'D1'!AE4*'C3'!AE3</f>
        <v>0</v>
      </c>
      <c r="AF3" s="7">
        <f>'D1'!AF4*'C3'!AF3</f>
        <v>0</v>
      </c>
      <c r="AG3" s="7">
        <f>'D1'!AG4*'C3'!AG3</f>
        <v>0</v>
      </c>
      <c r="AH3" s="7">
        <f>'D1'!AH4*'C3'!AH3</f>
        <v>0</v>
      </c>
      <c r="AI3" s="7">
        <f>'D1'!AI4*'C3'!AI3</f>
        <v>0</v>
      </c>
      <c r="AJ3" s="7">
        <f>'D1'!AJ4*'C3'!AJ3</f>
        <v>0</v>
      </c>
      <c r="AK3" s="7">
        <f>'D1'!AK4*'C3'!AK3</f>
        <v>0</v>
      </c>
    </row>
    <row r="4" spans="1:37" ht="15">
      <c r="A4" s="3">
        <v>2</v>
      </c>
      <c r="B4" s="3">
        <v>2</v>
      </c>
      <c r="C4" s="3" t="s">
        <v>41</v>
      </c>
      <c r="D4" s="4">
        <f>'D1'!D5*'C3'!D4</f>
        <v>0</v>
      </c>
      <c r="E4" s="4">
        <f>'D1'!E5*'C3'!E4</f>
        <v>0</v>
      </c>
      <c r="F4" s="4">
        <f>'D1'!F5*'C3'!F4</f>
        <v>0</v>
      </c>
      <c r="G4" s="4">
        <f>'D1'!G5*'C3'!G4</f>
        <v>0</v>
      </c>
      <c r="H4" s="4">
        <f>'D1'!H5*'C3'!H4</f>
        <v>0</v>
      </c>
      <c r="I4" s="4">
        <f>'D1'!I5*'C3'!I4</f>
        <v>0</v>
      </c>
      <c r="J4" s="4">
        <f>'D1'!J5*'C3'!J4</f>
        <v>0</v>
      </c>
      <c r="K4" s="4">
        <f>'D1'!K5*'C3'!K4</f>
        <v>0</v>
      </c>
      <c r="L4" s="4">
        <f>'D1'!L5*'C3'!L4</f>
        <v>0</v>
      </c>
      <c r="M4" s="4">
        <f>'D1'!M5*'C3'!M4</f>
        <v>0</v>
      </c>
      <c r="N4" s="4">
        <f>'D1'!N5*'C3'!N4</f>
        <v>79743.11616430906</v>
      </c>
      <c r="O4" s="4">
        <f>'D1'!O5*'C3'!O4</f>
        <v>0</v>
      </c>
      <c r="P4" s="4">
        <f>'D1'!P5*'C3'!P4</f>
        <v>57077.42272691051</v>
      </c>
      <c r="Q4" s="4">
        <f>'D1'!Q5*'C3'!Q4</f>
        <v>639692.5023558068</v>
      </c>
      <c r="R4" s="4">
        <f>'D1'!R5*'C3'!R4</f>
        <v>95468.46028200239</v>
      </c>
      <c r="S4" s="4">
        <f>'D1'!S5*'C3'!S4</f>
        <v>0</v>
      </c>
      <c r="T4" s="4">
        <f>'D1'!T5*'C3'!T4</f>
        <v>0</v>
      </c>
      <c r="U4" s="4">
        <f>'D1'!U5*'C3'!U4</f>
        <v>0</v>
      </c>
      <c r="V4" s="4">
        <f>'D1'!V5*'C3'!V4</f>
        <v>0</v>
      </c>
      <c r="W4" s="4">
        <f>'D1'!W5*'C3'!W4</f>
        <v>0</v>
      </c>
      <c r="X4" s="4">
        <f>'D1'!X5*'C3'!X4</f>
        <v>29075.37528446939</v>
      </c>
      <c r="Y4" s="4">
        <f>'D1'!Y5*'C3'!Y4</f>
        <v>0</v>
      </c>
      <c r="Z4" s="4">
        <f>'D1'!Z5*'C3'!Z4</f>
        <v>0</v>
      </c>
      <c r="AA4" s="4">
        <f>'D1'!AA5*'C3'!AA4</f>
        <v>0</v>
      </c>
      <c r="AB4" s="4">
        <f>'D1'!AB5*'C3'!AB4</f>
        <v>0</v>
      </c>
      <c r="AC4" s="4">
        <f>'D1'!AC5*'C3'!AC4</f>
        <v>0</v>
      </c>
      <c r="AD4" s="4">
        <f>'D1'!AD5*'C3'!AD4</f>
        <v>0</v>
      </c>
      <c r="AE4" s="4">
        <f>'D1'!AE5*'C3'!AE4</f>
        <v>0</v>
      </c>
      <c r="AF4" s="4">
        <f>'D1'!AF5*'C3'!AF4</f>
        <v>0</v>
      </c>
      <c r="AG4" s="4">
        <f>'D1'!AG5*'C3'!AG4</f>
        <v>0</v>
      </c>
      <c r="AH4" s="4">
        <f>'D1'!AH5*'C3'!AH4</f>
        <v>0</v>
      </c>
      <c r="AI4" s="4">
        <f>'D1'!AI5*'C3'!AI4</f>
        <v>0</v>
      </c>
      <c r="AJ4" s="4">
        <f>'D1'!AJ5*'C3'!AJ4</f>
        <v>0</v>
      </c>
      <c r="AK4" s="4">
        <f>'D1'!AK5*'C3'!AK4</f>
        <v>0</v>
      </c>
    </row>
    <row r="5" spans="1:37" ht="15">
      <c r="A5" s="3">
        <v>3</v>
      </c>
      <c r="B5" s="3">
        <v>3</v>
      </c>
      <c r="C5" s="3" t="s">
        <v>42</v>
      </c>
      <c r="D5" s="4">
        <f>'D1'!D6*'C3'!D5</f>
        <v>0</v>
      </c>
      <c r="E5" s="4">
        <f>'D1'!E6*'C3'!E5</f>
        <v>0</v>
      </c>
      <c r="F5" s="4">
        <f>'D1'!F6*'C3'!F5</f>
        <v>0</v>
      </c>
      <c r="G5" s="4">
        <f>'D1'!G6*'C3'!G5</f>
        <v>0</v>
      </c>
      <c r="H5" s="4">
        <f>'D1'!H6*'C3'!H5</f>
        <v>0</v>
      </c>
      <c r="I5" s="4">
        <f>'D1'!I6*'C3'!I5</f>
        <v>0</v>
      </c>
      <c r="J5" s="4">
        <f>'D1'!J6*'C3'!J5</f>
        <v>0</v>
      </c>
      <c r="K5" s="4">
        <f>'D1'!K6*'C3'!K5</f>
        <v>0</v>
      </c>
      <c r="L5" s="4">
        <f>'D1'!L6*'C3'!L5</f>
        <v>0</v>
      </c>
      <c r="M5" s="4">
        <f>'D1'!M6*'C3'!M5</f>
        <v>0</v>
      </c>
      <c r="N5" s="4">
        <f>'D1'!N6*'C3'!N5</f>
        <v>58398.830995329605</v>
      </c>
      <c r="O5" s="4">
        <f>'D1'!O6*'C3'!O5</f>
        <v>0</v>
      </c>
      <c r="P5" s="4">
        <f>'D1'!P6*'C3'!P5</f>
        <v>710404.3860807709</v>
      </c>
      <c r="Q5" s="4">
        <f>'D1'!Q6*'C3'!Q5</f>
        <v>2172.592915317029</v>
      </c>
      <c r="R5" s="4">
        <f>'D1'!R6*'C3'!R5</f>
        <v>16086.688737848624</v>
      </c>
      <c r="S5" s="4">
        <f>'D1'!S6*'C3'!S5</f>
        <v>0</v>
      </c>
      <c r="T5" s="4">
        <f>'D1'!T6*'C3'!T5</f>
        <v>0</v>
      </c>
      <c r="U5" s="4">
        <f>'D1'!U6*'C3'!U5</f>
        <v>0</v>
      </c>
      <c r="V5" s="4">
        <f>'D1'!V6*'C3'!V5</f>
        <v>0</v>
      </c>
      <c r="W5" s="4">
        <f>'D1'!W6*'C3'!W5</f>
        <v>0</v>
      </c>
      <c r="X5" s="4">
        <f>'D1'!X6*'C3'!X5</f>
        <v>1461.0741348979595</v>
      </c>
      <c r="Y5" s="4">
        <f>'D1'!Y6*'C3'!Y5</f>
        <v>0</v>
      </c>
      <c r="Z5" s="4">
        <f>'D1'!Z6*'C3'!Z5</f>
        <v>0</v>
      </c>
      <c r="AA5" s="4">
        <f>'D1'!AA6*'C3'!AA5</f>
        <v>0</v>
      </c>
      <c r="AB5" s="4">
        <f>'D1'!AB6*'C3'!AB5</f>
        <v>0</v>
      </c>
      <c r="AC5" s="4">
        <f>'D1'!AC6*'C3'!AC5</f>
        <v>0</v>
      </c>
      <c r="AD5" s="4">
        <f>'D1'!AD6*'C3'!AD5</f>
        <v>0</v>
      </c>
      <c r="AE5" s="4">
        <f>'D1'!AE6*'C3'!AE5</f>
        <v>0</v>
      </c>
      <c r="AF5" s="4">
        <f>'D1'!AF6*'C3'!AF5</f>
        <v>0</v>
      </c>
      <c r="AG5" s="4">
        <f>'D1'!AG6*'C3'!AG5</f>
        <v>0</v>
      </c>
      <c r="AH5" s="4">
        <f>'D1'!AH6*'C3'!AH5</f>
        <v>0</v>
      </c>
      <c r="AI5" s="4">
        <f>'D1'!AI6*'C3'!AI5</f>
        <v>0</v>
      </c>
      <c r="AJ5" s="4">
        <f>'D1'!AJ6*'C3'!AJ5</f>
        <v>0</v>
      </c>
      <c r="AK5" s="4">
        <f>'D1'!AK6*'C3'!AK5</f>
        <v>0</v>
      </c>
    </row>
    <row r="6" spans="1:37" ht="15">
      <c r="A6" s="3">
        <v>4</v>
      </c>
      <c r="B6" s="3">
        <v>4</v>
      </c>
      <c r="C6" s="3" t="s">
        <v>43</v>
      </c>
      <c r="D6" s="4">
        <f>'D1'!D7*'C3'!D6</f>
        <v>0</v>
      </c>
      <c r="E6" s="4">
        <f>'D1'!E7*'C3'!E6</f>
        <v>0</v>
      </c>
      <c r="F6" s="4">
        <f>'D1'!F7*'C3'!F6</f>
        <v>0</v>
      </c>
      <c r="G6" s="4">
        <f>'D1'!G7*'C3'!G6</f>
        <v>0</v>
      </c>
      <c r="H6" s="4">
        <f>'D1'!H7*'C3'!H6</f>
        <v>0</v>
      </c>
      <c r="I6" s="4">
        <f>'D1'!I7*'C3'!I6</f>
        <v>0</v>
      </c>
      <c r="J6" s="4">
        <f>'D1'!J7*'C3'!J6</f>
        <v>0</v>
      </c>
      <c r="K6" s="4">
        <f>'D1'!K7*'C3'!K6</f>
        <v>0</v>
      </c>
      <c r="L6" s="4">
        <f>'D1'!L7*'C3'!L6</f>
        <v>0</v>
      </c>
      <c r="M6" s="4">
        <f>'D1'!M7*'C3'!M6</f>
        <v>0</v>
      </c>
      <c r="N6" s="4">
        <f>'D1'!N7*'C3'!N6</f>
        <v>1629099.856856727</v>
      </c>
      <c r="O6" s="4">
        <f>'D1'!O7*'C3'!O6</f>
        <v>0</v>
      </c>
      <c r="P6" s="4">
        <f>'D1'!P7*'C3'!P6</f>
        <v>606016.926153196</v>
      </c>
      <c r="Q6" s="4">
        <f>'D1'!Q7*'C3'!Q6</f>
        <v>3290406.0824540276</v>
      </c>
      <c r="R6" s="4">
        <f>'D1'!R7*'C3'!R6</f>
        <v>599122.040729343</v>
      </c>
      <c r="S6" s="4">
        <f>'D1'!S7*'C3'!S6</f>
        <v>0</v>
      </c>
      <c r="T6" s="4">
        <f>'D1'!T7*'C3'!T6</f>
        <v>0</v>
      </c>
      <c r="U6" s="4">
        <f>'D1'!U7*'C3'!U6</f>
        <v>0</v>
      </c>
      <c r="V6" s="4">
        <f>'D1'!V7*'C3'!V6</f>
        <v>0</v>
      </c>
      <c r="W6" s="4">
        <f>'D1'!W7*'C3'!W6</f>
        <v>0</v>
      </c>
      <c r="X6" s="4">
        <f>'D1'!X7*'C3'!X6</f>
        <v>6282.618780061226</v>
      </c>
      <c r="Y6" s="4">
        <f>'D1'!Y7*'C3'!Y6</f>
        <v>0</v>
      </c>
      <c r="Z6" s="4">
        <f>'D1'!Z7*'C3'!Z6</f>
        <v>41.837031593808</v>
      </c>
      <c r="AA6" s="4">
        <f>'D1'!AA7*'C3'!AA6</f>
        <v>0</v>
      </c>
      <c r="AB6" s="4">
        <f>'D1'!AB7*'C3'!AB6</f>
        <v>0</v>
      </c>
      <c r="AC6" s="4">
        <f>'D1'!AC7*'C3'!AC6</f>
        <v>0</v>
      </c>
      <c r="AD6" s="4">
        <f>'D1'!AD7*'C3'!AD6</f>
        <v>0</v>
      </c>
      <c r="AE6" s="4">
        <f>'D1'!AE7*'C3'!AE6</f>
        <v>0</v>
      </c>
      <c r="AF6" s="4">
        <f>'D1'!AF7*'C3'!AF6</f>
        <v>0</v>
      </c>
      <c r="AG6" s="4">
        <f>'D1'!AG7*'C3'!AG6</f>
        <v>0</v>
      </c>
      <c r="AH6" s="4">
        <f>'D1'!AH7*'C3'!AH6</f>
        <v>0</v>
      </c>
      <c r="AI6" s="4">
        <f>'D1'!AI7*'C3'!AI6</f>
        <v>0</v>
      </c>
      <c r="AJ6" s="4">
        <f>'D1'!AJ7*'C3'!AJ6</f>
        <v>0</v>
      </c>
      <c r="AK6" s="4">
        <f>'D1'!AK7*'C3'!AK6</f>
        <v>0</v>
      </c>
    </row>
    <row r="7" spans="1:37" ht="15">
      <c r="A7" s="3">
        <v>5</v>
      </c>
      <c r="B7" s="3">
        <v>5</v>
      </c>
      <c r="C7" s="3" t="s">
        <v>44</v>
      </c>
      <c r="D7" s="4">
        <f>'D1'!D8*'C3'!D7</f>
        <v>0</v>
      </c>
      <c r="E7" s="4">
        <f>'D1'!E8*'C3'!E7</f>
        <v>0</v>
      </c>
      <c r="F7" s="4">
        <f>'D1'!F8*'C3'!F7</f>
        <v>8537.905207557998</v>
      </c>
      <c r="G7" s="4">
        <f>'D1'!G8*'C3'!G7</f>
        <v>0</v>
      </c>
      <c r="H7" s="4">
        <f>'D1'!H8*'C3'!H7</f>
        <v>0</v>
      </c>
      <c r="I7" s="4">
        <f>'D1'!I8*'C3'!I7</f>
        <v>0</v>
      </c>
      <c r="J7" s="4">
        <f>'D1'!J8*'C3'!J7</f>
        <v>0</v>
      </c>
      <c r="K7" s="4">
        <f>'D1'!K8*'C3'!K7</f>
        <v>0</v>
      </c>
      <c r="L7" s="4">
        <f>'D1'!L8*'C3'!L7</f>
        <v>0</v>
      </c>
      <c r="M7" s="4">
        <f>'D1'!M8*'C3'!M7</f>
        <v>0</v>
      </c>
      <c r="N7" s="4">
        <f>'D1'!N8*'C3'!N7</f>
        <v>169278644.2755411</v>
      </c>
      <c r="O7" s="4">
        <f>'D1'!O8*'C3'!O7</f>
        <v>57937328.14916807</v>
      </c>
      <c r="P7" s="4">
        <f>'D1'!P8*'C3'!P7</f>
        <v>89706.547549298</v>
      </c>
      <c r="Q7" s="4">
        <f>'D1'!Q8*'C3'!Q7</f>
        <v>1680901.3701481381</v>
      </c>
      <c r="R7" s="4">
        <f>'D1'!R8*'C3'!R7</f>
        <v>47851.082601566675</v>
      </c>
      <c r="S7" s="4">
        <f>'D1'!S8*'C3'!S7</f>
        <v>0</v>
      </c>
      <c r="T7" s="4">
        <f>'D1'!T8*'C3'!T7</f>
        <v>0</v>
      </c>
      <c r="U7" s="4">
        <f>'D1'!U8*'C3'!U7</f>
        <v>0</v>
      </c>
      <c r="V7" s="4">
        <f>'D1'!V8*'C3'!V7</f>
        <v>0</v>
      </c>
      <c r="W7" s="4">
        <f>'D1'!W8*'C3'!W7</f>
        <v>0</v>
      </c>
      <c r="X7" s="4">
        <f>'D1'!X8*'C3'!X7</f>
        <v>37841.82009385715</v>
      </c>
      <c r="Y7" s="4">
        <f>'D1'!Y8*'C3'!Y7</f>
        <v>0</v>
      </c>
      <c r="Z7" s="4">
        <f>'D1'!Z8*'C3'!Z7</f>
        <v>271.94070535975203</v>
      </c>
      <c r="AA7" s="4">
        <f>'D1'!AA8*'C3'!AA7</f>
        <v>0</v>
      </c>
      <c r="AB7" s="4">
        <f>'D1'!AB8*'C3'!AB7</f>
        <v>0</v>
      </c>
      <c r="AC7" s="4">
        <f>'D1'!AC8*'C3'!AC7</f>
        <v>0</v>
      </c>
      <c r="AD7" s="4">
        <f>'D1'!AD8*'C3'!AD7</f>
        <v>0</v>
      </c>
      <c r="AE7" s="4">
        <f>'D1'!AE8*'C3'!AE7</f>
        <v>0</v>
      </c>
      <c r="AF7" s="4">
        <f>'D1'!AF8*'C3'!AF7</f>
        <v>0</v>
      </c>
      <c r="AG7" s="4">
        <f>'D1'!AG8*'C3'!AG7</f>
        <v>0</v>
      </c>
      <c r="AH7" s="4">
        <f>'D1'!AH8*'C3'!AH7</f>
        <v>0</v>
      </c>
      <c r="AI7" s="4">
        <f>'D1'!AI8*'C3'!AI7</f>
        <v>0</v>
      </c>
      <c r="AJ7" s="4">
        <f>'D1'!AJ8*'C3'!AJ7</f>
        <v>0</v>
      </c>
      <c r="AK7" s="4">
        <f>'D1'!AK8*'C3'!AK7</f>
        <v>0</v>
      </c>
    </row>
    <row r="8" spans="1:37" ht="15">
      <c r="A8" s="3">
        <v>6</v>
      </c>
      <c r="B8" s="3">
        <v>6</v>
      </c>
      <c r="C8" s="3" t="s">
        <v>45</v>
      </c>
      <c r="D8" s="4">
        <f>'D1'!D9*'C3'!D8</f>
        <v>0</v>
      </c>
      <c r="E8" s="4">
        <f>'D1'!E9*'C3'!E8</f>
        <v>0</v>
      </c>
      <c r="F8" s="4">
        <f>'D1'!F9*'C3'!F8</f>
        <v>0</v>
      </c>
      <c r="G8" s="4">
        <f>'D1'!G9*'C3'!G8</f>
        <v>0</v>
      </c>
      <c r="H8" s="4">
        <f>'D1'!H9*'C3'!H8</f>
        <v>0</v>
      </c>
      <c r="I8" s="4">
        <f>'D1'!I9*'C3'!I8</f>
        <v>0</v>
      </c>
      <c r="J8" s="4">
        <f>'D1'!J9*'C3'!J8</f>
        <v>0</v>
      </c>
      <c r="K8" s="4">
        <f>'D1'!K9*'C3'!K8</f>
        <v>0</v>
      </c>
      <c r="L8" s="4">
        <f>'D1'!L9*'C3'!L8</f>
        <v>0</v>
      </c>
      <c r="M8" s="4">
        <f>'D1'!M9*'C3'!M8</f>
        <v>0</v>
      </c>
      <c r="N8" s="4">
        <f>'D1'!N9*'C3'!N8</f>
        <v>9499.903929472166</v>
      </c>
      <c r="O8" s="4">
        <f>'D1'!O9*'C3'!O8</f>
        <v>6845.54123859737</v>
      </c>
      <c r="P8" s="4">
        <f>'D1'!P9*'C3'!P8</f>
        <v>520.4452247039642</v>
      </c>
      <c r="Q8" s="4">
        <f>'D1'!Q9*'C3'!Q8</f>
        <v>67235.48675412245</v>
      </c>
      <c r="R8" s="4">
        <f>'D1'!R9*'C3'!R8</f>
        <v>1071.1475551836252</v>
      </c>
      <c r="S8" s="4">
        <f>'D1'!S9*'C3'!S8</f>
        <v>0</v>
      </c>
      <c r="T8" s="4">
        <f>'D1'!T9*'C3'!T8</f>
        <v>0</v>
      </c>
      <c r="U8" s="4">
        <f>'D1'!U9*'C3'!U8</f>
        <v>0</v>
      </c>
      <c r="V8" s="4">
        <f>'D1'!V9*'C3'!V8</f>
        <v>0</v>
      </c>
      <c r="W8" s="4">
        <f>'D1'!W9*'C3'!W8</f>
        <v>0</v>
      </c>
      <c r="X8" s="4">
        <f>'D1'!X9*'C3'!X8</f>
        <v>72.81761658664615</v>
      </c>
      <c r="Y8" s="4">
        <f>'D1'!Y9*'C3'!Y8</f>
        <v>0</v>
      </c>
      <c r="Z8" s="4">
        <f>'D1'!Z9*'C3'!Z8</f>
        <v>0</v>
      </c>
      <c r="AA8" s="4">
        <f>'D1'!AA9*'C3'!AA8</f>
        <v>0</v>
      </c>
      <c r="AB8" s="4">
        <f>'D1'!AB9*'C3'!AB8</f>
        <v>0</v>
      </c>
      <c r="AC8" s="4">
        <f>'D1'!AC9*'C3'!AC8</f>
        <v>0</v>
      </c>
      <c r="AD8" s="4">
        <f>'D1'!AD9*'C3'!AD8</f>
        <v>0</v>
      </c>
      <c r="AE8" s="4">
        <f>'D1'!AE9*'C3'!AE8</f>
        <v>0</v>
      </c>
      <c r="AF8" s="4">
        <f>'D1'!AF9*'C3'!AF8</f>
        <v>0</v>
      </c>
      <c r="AG8" s="4">
        <f>'D1'!AG9*'C3'!AG8</f>
        <v>0</v>
      </c>
      <c r="AH8" s="4">
        <f>'D1'!AH9*'C3'!AH8</f>
        <v>0</v>
      </c>
      <c r="AI8" s="4">
        <f>'D1'!AI9*'C3'!AI8</f>
        <v>0</v>
      </c>
      <c r="AJ8" s="4">
        <f>'D1'!AJ9*'C3'!AJ8</f>
        <v>0</v>
      </c>
      <c r="AK8" s="4">
        <f>'D1'!AK9*'C3'!AK8</f>
        <v>0</v>
      </c>
    </row>
    <row r="9" spans="1:37" ht="15">
      <c r="A9" s="3">
        <v>7</v>
      </c>
      <c r="B9" s="3">
        <v>7</v>
      </c>
      <c r="C9" s="3" t="s">
        <v>46</v>
      </c>
      <c r="D9" s="4">
        <f>'D1'!D10*'C3'!D9</f>
        <v>0</v>
      </c>
      <c r="E9" s="4">
        <f>'D1'!E10*'C3'!E9</f>
        <v>0</v>
      </c>
      <c r="F9" s="4">
        <f>'D1'!F10*'C3'!F9</f>
        <v>209650.27349538796</v>
      </c>
      <c r="G9" s="4">
        <f>'D1'!G10*'C3'!G9</f>
        <v>0</v>
      </c>
      <c r="H9" s="4">
        <f>'D1'!H10*'C3'!H9</f>
        <v>0</v>
      </c>
      <c r="I9" s="4">
        <f>'D1'!I10*'C3'!I9</f>
        <v>0</v>
      </c>
      <c r="J9" s="4">
        <f>'D1'!J10*'C3'!J9</f>
        <v>0</v>
      </c>
      <c r="K9" s="4">
        <f>'D1'!K10*'C3'!K9</f>
        <v>0</v>
      </c>
      <c r="L9" s="4">
        <f>'D1'!L10*'C3'!L9</f>
        <v>0</v>
      </c>
      <c r="M9" s="4">
        <f>'D1'!M10*'C3'!M9</f>
        <v>0</v>
      </c>
      <c r="N9" s="4">
        <f>'D1'!N10*'C3'!N9</f>
        <v>264955.34358204226</v>
      </c>
      <c r="O9" s="4">
        <f>'D1'!O10*'C3'!O9</f>
        <v>807207.6935708461</v>
      </c>
      <c r="P9" s="4">
        <f>'D1'!P10*'C3'!P9</f>
        <v>43303.343005755254</v>
      </c>
      <c r="Q9" s="4">
        <f>'D1'!Q10*'C3'!Q9</f>
        <v>4314109.213001181</v>
      </c>
      <c r="R9" s="4">
        <f>'D1'!R10*'C3'!R9</f>
        <v>238184.26545264974</v>
      </c>
      <c r="S9" s="4">
        <f>'D1'!S10*'C3'!S9</f>
        <v>0</v>
      </c>
      <c r="T9" s="4">
        <f>'D1'!T10*'C3'!T9</f>
        <v>0</v>
      </c>
      <c r="U9" s="4">
        <f>'D1'!U10*'C3'!U9</f>
        <v>0</v>
      </c>
      <c r="V9" s="4">
        <f>'D1'!V10*'C3'!V9</f>
        <v>16.592074237123</v>
      </c>
      <c r="W9" s="4">
        <f>'D1'!W10*'C3'!W9</f>
        <v>29197.89139208096</v>
      </c>
      <c r="X9" s="4">
        <f>'D1'!X10*'C3'!X9</f>
        <v>17184.95751444849</v>
      </c>
      <c r="Y9" s="4">
        <f>'D1'!Y10*'C3'!Y9</f>
        <v>0</v>
      </c>
      <c r="Z9" s="4">
        <f>'D1'!Z10*'C3'!Z9</f>
        <v>838.642315130424</v>
      </c>
      <c r="AA9" s="4">
        <f>'D1'!AA10*'C3'!AA9</f>
        <v>0</v>
      </c>
      <c r="AB9" s="4">
        <f>'D1'!AB10*'C3'!AB9</f>
        <v>0</v>
      </c>
      <c r="AC9" s="4">
        <f>'D1'!AC10*'C3'!AC9</f>
        <v>0</v>
      </c>
      <c r="AD9" s="4">
        <f>'D1'!AD10*'C3'!AD9</f>
        <v>0</v>
      </c>
      <c r="AE9" s="4">
        <f>'D1'!AE10*'C3'!AE9</f>
        <v>0</v>
      </c>
      <c r="AF9" s="4">
        <f>'D1'!AF10*'C3'!AF9</f>
        <v>0</v>
      </c>
      <c r="AG9" s="4">
        <f>'D1'!AG10*'C3'!AG9</f>
        <v>0</v>
      </c>
      <c r="AH9" s="4">
        <f>'D1'!AH10*'C3'!AH9</f>
        <v>0</v>
      </c>
      <c r="AI9" s="4">
        <f>'D1'!AI10*'C3'!AI9</f>
        <v>0</v>
      </c>
      <c r="AJ9" s="4">
        <f>'D1'!AJ10*'C3'!AJ9</f>
        <v>0</v>
      </c>
      <c r="AK9" s="4">
        <f>'D1'!AK10*'C3'!AK9</f>
        <v>0</v>
      </c>
    </row>
    <row r="10" spans="1:37" ht="15">
      <c r="A10" s="3">
        <v>8</v>
      </c>
      <c r="B10" s="3">
        <v>8</v>
      </c>
      <c r="C10" s="3" t="s">
        <v>47</v>
      </c>
      <c r="D10" s="4">
        <f>'D1'!D11*'C3'!D10</f>
        <v>0</v>
      </c>
      <c r="E10" s="4">
        <f>'D1'!E11*'C3'!E10</f>
        <v>31933.804355112956</v>
      </c>
      <c r="F10" s="4">
        <f>'D1'!F11*'C3'!F10</f>
        <v>0</v>
      </c>
      <c r="G10" s="4">
        <f>'D1'!G11*'C3'!G10</f>
        <v>0</v>
      </c>
      <c r="H10" s="4">
        <f>'D1'!H11*'C3'!H10</f>
        <v>0</v>
      </c>
      <c r="I10" s="4">
        <f>'D1'!I11*'C3'!I10</f>
        <v>21975.050746420344</v>
      </c>
      <c r="J10" s="4">
        <f>'D1'!J11*'C3'!J10</f>
        <v>0</v>
      </c>
      <c r="K10" s="4">
        <f>'D1'!K11*'C3'!K10</f>
        <v>5932.95447141717</v>
      </c>
      <c r="L10" s="4">
        <f>'D1'!L11*'C3'!L10</f>
        <v>0</v>
      </c>
      <c r="M10" s="4">
        <f>'D1'!M11*'C3'!M10</f>
        <v>0</v>
      </c>
      <c r="N10" s="4">
        <f>'D1'!N11*'C3'!N10</f>
        <v>2746.417723686266</v>
      </c>
      <c r="O10" s="4">
        <f>'D1'!O11*'C3'!O10</f>
        <v>41742.360484980956</v>
      </c>
      <c r="P10" s="4">
        <f>'D1'!P11*'C3'!P10</f>
        <v>260.2226123519821</v>
      </c>
      <c r="Q10" s="4">
        <f>'D1'!Q11*'C3'!Q10</f>
        <v>163153.81746806228</v>
      </c>
      <c r="R10" s="4">
        <f>'D1'!R11*'C3'!R10</f>
        <v>3213.4426655508755</v>
      </c>
      <c r="S10" s="4">
        <f>'D1'!S11*'C3'!S10</f>
        <v>0</v>
      </c>
      <c r="T10" s="4">
        <f>'D1'!T11*'C3'!T10</f>
        <v>0</v>
      </c>
      <c r="U10" s="4">
        <f>'D1'!U11*'C3'!U10</f>
        <v>0</v>
      </c>
      <c r="V10" s="4">
        <f>'D1'!V11*'C3'!V10</f>
        <v>0</v>
      </c>
      <c r="W10" s="4">
        <f>'D1'!W11*'C3'!W10</f>
        <v>0</v>
      </c>
      <c r="X10" s="4">
        <f>'D1'!X11*'C3'!X10</f>
        <v>72.81761658664615</v>
      </c>
      <c r="Y10" s="4">
        <f>'D1'!Y11*'C3'!Y10</f>
        <v>0</v>
      </c>
      <c r="Z10" s="4">
        <f>'D1'!Z11*'C3'!Z10</f>
        <v>20.918515796904</v>
      </c>
      <c r="AA10" s="4">
        <f>'D1'!AA11*'C3'!AA10</f>
        <v>0</v>
      </c>
      <c r="AB10" s="4">
        <f>'D1'!AB11*'C3'!AB10</f>
        <v>0</v>
      </c>
      <c r="AC10" s="4">
        <f>'D1'!AC11*'C3'!AC10</f>
        <v>0</v>
      </c>
      <c r="AD10" s="4">
        <f>'D1'!AD11*'C3'!AD10</f>
        <v>0</v>
      </c>
      <c r="AE10" s="4">
        <f>'D1'!AE11*'C3'!AE10</f>
        <v>0</v>
      </c>
      <c r="AF10" s="4">
        <f>'D1'!AF11*'C3'!AF10</f>
        <v>0</v>
      </c>
      <c r="AG10" s="4">
        <f>'D1'!AG11*'C3'!AG10</f>
        <v>0</v>
      </c>
      <c r="AH10" s="4">
        <f>'D1'!AH11*'C3'!AH10</f>
        <v>0</v>
      </c>
      <c r="AI10" s="4">
        <f>'D1'!AI11*'C3'!AI10</f>
        <v>0</v>
      </c>
      <c r="AJ10" s="4">
        <f>'D1'!AJ11*'C3'!AJ10</f>
        <v>0</v>
      </c>
      <c r="AK10" s="4">
        <f>'D1'!AK11*'C3'!AK10</f>
        <v>0</v>
      </c>
    </row>
    <row r="11" spans="1:37" ht="15">
      <c r="A11" s="3">
        <v>9</v>
      </c>
      <c r="B11" s="3">
        <v>9</v>
      </c>
      <c r="C11" s="3" t="s">
        <v>48</v>
      </c>
      <c r="D11" s="4">
        <f>'D1'!D12*'C3'!D11</f>
        <v>0</v>
      </c>
      <c r="E11" s="4">
        <f>'D1'!E12*'C3'!E11</f>
        <v>0</v>
      </c>
      <c r="F11" s="4">
        <f>'D1'!F12*'C3'!F11</f>
        <v>0</v>
      </c>
      <c r="G11" s="4">
        <f>'D1'!G12*'C3'!G11</f>
        <v>0</v>
      </c>
      <c r="H11" s="4">
        <f>'D1'!H12*'C3'!H11</f>
        <v>0</v>
      </c>
      <c r="I11" s="4">
        <f>'D1'!I12*'C3'!I11</f>
        <v>0</v>
      </c>
      <c r="J11" s="4">
        <f>'D1'!J12*'C3'!J11</f>
        <v>0</v>
      </c>
      <c r="K11" s="4">
        <f>'D1'!K12*'C3'!K11</f>
        <v>0</v>
      </c>
      <c r="L11" s="4">
        <f>'D1'!L12*'C3'!L11</f>
        <v>0</v>
      </c>
      <c r="M11" s="4">
        <f>'D1'!M12*'C3'!M11</f>
        <v>0</v>
      </c>
      <c r="N11" s="4">
        <f>'D1'!N12*'C3'!N11</f>
        <v>752.5313200732861</v>
      </c>
      <c r="O11" s="4">
        <f>'D1'!O12*'C3'!O11</f>
        <v>6090.644460406182</v>
      </c>
      <c r="P11" s="4">
        <f>'D1'!P12*'C3'!P11</f>
        <v>307.66651405151475</v>
      </c>
      <c r="Q11" s="4">
        <f>'D1'!Q12*'C3'!Q11</f>
        <v>231718.70569785044</v>
      </c>
      <c r="R11" s="4">
        <f>'D1'!R12*'C3'!R11</f>
        <v>39067.67264906095</v>
      </c>
      <c r="S11" s="4">
        <f>'D1'!S12*'C3'!S11</f>
        <v>0</v>
      </c>
      <c r="T11" s="4">
        <f>'D1'!T12*'C3'!T11</f>
        <v>0</v>
      </c>
      <c r="U11" s="4">
        <f>'D1'!U12*'C3'!U11</f>
        <v>0</v>
      </c>
      <c r="V11" s="4">
        <f>'D1'!V12*'C3'!V11</f>
        <v>0</v>
      </c>
      <c r="W11" s="4">
        <f>'D1'!W12*'C3'!W11</f>
        <v>0</v>
      </c>
      <c r="X11" s="4">
        <f>'D1'!X12*'C3'!X11</f>
        <v>145.6352331732923</v>
      </c>
      <c r="Y11" s="4">
        <f>'D1'!Y12*'C3'!Y11</f>
        <v>725.8965156629833</v>
      </c>
      <c r="Z11" s="4">
        <f>'D1'!Z12*'C3'!Z11</f>
        <v>20.918515796904</v>
      </c>
      <c r="AA11" s="4">
        <f>'D1'!AA12*'C3'!AA11</f>
        <v>0</v>
      </c>
      <c r="AB11" s="4">
        <f>'D1'!AB12*'C3'!AB11</f>
        <v>0</v>
      </c>
      <c r="AC11" s="4">
        <f>'D1'!AC12*'C3'!AC11</f>
        <v>0</v>
      </c>
      <c r="AD11" s="4">
        <f>'D1'!AD12*'C3'!AD11</f>
        <v>0</v>
      </c>
      <c r="AE11" s="4">
        <f>'D1'!AE12*'C3'!AE11</f>
        <v>0</v>
      </c>
      <c r="AF11" s="4">
        <f>'D1'!AF12*'C3'!AF11</f>
        <v>0</v>
      </c>
      <c r="AG11" s="4">
        <f>'D1'!AG12*'C3'!AG11</f>
        <v>0</v>
      </c>
      <c r="AH11" s="4">
        <f>'D1'!AH12*'C3'!AH11</f>
        <v>0</v>
      </c>
      <c r="AI11" s="4">
        <f>'D1'!AI12*'C3'!AI11</f>
        <v>0</v>
      </c>
      <c r="AJ11" s="4">
        <f>'D1'!AJ12*'C3'!AJ11</f>
        <v>0</v>
      </c>
      <c r="AK11" s="4">
        <f>'D1'!AK12*'C3'!AK11</f>
        <v>0</v>
      </c>
    </row>
    <row r="12" spans="1:37" ht="15">
      <c r="A12" s="3">
        <v>10</v>
      </c>
      <c r="B12" s="3">
        <v>10</v>
      </c>
      <c r="C12" s="3" t="s">
        <v>49</v>
      </c>
      <c r="D12" s="4">
        <f>'D1'!D13*'C3'!D12</f>
        <v>0</v>
      </c>
      <c r="E12" s="4">
        <f>'D1'!E13*'C3'!E12</f>
        <v>518608.6000842209</v>
      </c>
      <c r="F12" s="4">
        <f>'D1'!F13*'C3'!F12</f>
        <v>73460.20718428378</v>
      </c>
      <c r="G12" s="4">
        <f>'D1'!G13*'C3'!G12</f>
        <v>0</v>
      </c>
      <c r="H12" s="4">
        <f>'D1'!H13*'C3'!H12</f>
        <v>0</v>
      </c>
      <c r="I12" s="4">
        <f>'D1'!I13*'C3'!I12</f>
        <v>0</v>
      </c>
      <c r="J12" s="4">
        <f>'D1'!J13*'C3'!J12</f>
        <v>0</v>
      </c>
      <c r="K12" s="4">
        <f>'D1'!K13*'C3'!K12</f>
        <v>0</v>
      </c>
      <c r="L12" s="4">
        <f>'D1'!L13*'C3'!L12</f>
        <v>0</v>
      </c>
      <c r="M12" s="4">
        <f>'D1'!M13*'C3'!M12</f>
        <v>0</v>
      </c>
      <c r="N12" s="4">
        <f>'D1'!N13*'C3'!N12</f>
        <v>6163465.580686086</v>
      </c>
      <c r="O12" s="4">
        <f>'D1'!O13*'C3'!O12</f>
        <v>5003375.030240898</v>
      </c>
      <c r="P12" s="4">
        <f>'D1'!P13*'C3'!P12</f>
        <v>77166.48683052826</v>
      </c>
      <c r="Q12" s="4">
        <f>'D1'!Q13*'C3'!Q12</f>
        <v>796347.631064038</v>
      </c>
      <c r="R12" s="4">
        <f>'D1'!R13*'C3'!R12</f>
        <v>75311.41083445596</v>
      </c>
      <c r="S12" s="4">
        <f>'D1'!S13*'C3'!S12</f>
        <v>0</v>
      </c>
      <c r="T12" s="4">
        <f>'D1'!T13*'C3'!T12</f>
        <v>0</v>
      </c>
      <c r="U12" s="4">
        <f>'D1'!U13*'C3'!U12</f>
        <v>186.6680698811115</v>
      </c>
      <c r="V12" s="4">
        <f>'D1'!V13*'C3'!V12</f>
        <v>789.8276883169444</v>
      </c>
      <c r="W12" s="4">
        <f>'D1'!W13*'C3'!W12</f>
        <v>381077.7405967886</v>
      </c>
      <c r="X12" s="4">
        <f>'D1'!X13*'C3'!X12</f>
        <v>1746122.4747522715</v>
      </c>
      <c r="Y12" s="4">
        <f>'D1'!Y13*'C3'!Y12</f>
        <v>0</v>
      </c>
      <c r="Z12" s="4">
        <f>'D1'!Z13*'C3'!Z12</f>
        <v>676811.3089616044</v>
      </c>
      <c r="AA12" s="4">
        <f>'D1'!AA13*'C3'!AA12</f>
        <v>0</v>
      </c>
      <c r="AB12" s="4">
        <f>'D1'!AB13*'C3'!AB12</f>
        <v>0</v>
      </c>
      <c r="AC12" s="4">
        <f>'D1'!AC13*'C3'!AC12</f>
        <v>0</v>
      </c>
      <c r="AD12" s="4">
        <f>'D1'!AD13*'C3'!AD12</f>
        <v>0</v>
      </c>
      <c r="AE12" s="4">
        <f>'D1'!AE13*'C3'!AE12</f>
        <v>0</v>
      </c>
      <c r="AF12" s="4">
        <f>'D1'!AF13*'C3'!AF12</f>
        <v>0</v>
      </c>
      <c r="AG12" s="4">
        <f>'D1'!AG13*'C3'!AG12</f>
        <v>0</v>
      </c>
      <c r="AH12" s="4">
        <f>'D1'!AH13*'C3'!AH12</f>
        <v>0</v>
      </c>
      <c r="AI12" s="4">
        <f>'D1'!AI13*'C3'!AI12</f>
        <v>0</v>
      </c>
      <c r="AJ12" s="4">
        <f>'D1'!AJ13*'C3'!AJ12</f>
        <v>0</v>
      </c>
      <c r="AK12" s="4">
        <f>'D1'!AK13*'C3'!AK12</f>
        <v>0</v>
      </c>
    </row>
    <row r="13" spans="1:37" ht="15">
      <c r="A13" s="3">
        <v>11</v>
      </c>
      <c r="B13" s="3">
        <v>11</v>
      </c>
      <c r="C13" s="3" t="s">
        <v>50</v>
      </c>
      <c r="D13" s="4">
        <f>'D1'!D14*'C3'!D13</f>
        <v>0</v>
      </c>
      <c r="E13" s="4">
        <f>'D1'!E14*'C3'!E13</f>
        <v>0</v>
      </c>
      <c r="F13" s="4">
        <f>'D1'!F14*'C3'!F13</f>
        <v>0</v>
      </c>
      <c r="G13" s="4">
        <f>'D1'!G14*'C3'!G13</f>
        <v>0</v>
      </c>
      <c r="H13" s="4">
        <f>'D1'!H14*'C3'!H13</f>
        <v>0</v>
      </c>
      <c r="I13" s="4">
        <f>'D1'!I14*'C3'!I13</f>
        <v>0</v>
      </c>
      <c r="J13" s="4">
        <f>'D1'!J14*'C3'!J13</f>
        <v>0</v>
      </c>
      <c r="K13" s="4">
        <f>'D1'!K14*'C3'!K13</f>
        <v>0</v>
      </c>
      <c r="L13" s="4">
        <f>'D1'!L14*'C3'!L13</f>
        <v>0</v>
      </c>
      <c r="M13" s="4">
        <f>'D1'!M14*'C3'!M13</f>
        <v>0</v>
      </c>
      <c r="N13" s="4">
        <f>'D1'!N14*'C3'!N13</f>
        <v>1612074.6077689622</v>
      </c>
      <c r="O13" s="4">
        <f>'D1'!O14*'C3'!O13</f>
        <v>1718933.7449698807</v>
      </c>
      <c r="P13" s="4">
        <f>'D1'!P14*'C3'!P13</f>
        <v>39105.38143525408</v>
      </c>
      <c r="Q13" s="4">
        <f>'D1'!Q14*'C3'!Q13</f>
        <v>169851.10802770391</v>
      </c>
      <c r="R13" s="4">
        <f>'D1'!R14*'C3'!R13</f>
        <v>24889.5741004486</v>
      </c>
      <c r="S13" s="4">
        <f>'D1'!S14*'C3'!S13</f>
        <v>0</v>
      </c>
      <c r="T13" s="4">
        <f>'D1'!T14*'C3'!T13</f>
        <v>0</v>
      </c>
      <c r="U13" s="4">
        <f>'D1'!U14*'C3'!U13</f>
        <v>0</v>
      </c>
      <c r="V13" s="4">
        <f>'D1'!V14*'C3'!V13</f>
        <v>0</v>
      </c>
      <c r="W13" s="4">
        <f>'D1'!W14*'C3'!W13</f>
        <v>0</v>
      </c>
      <c r="X13" s="4">
        <f>'D1'!X14*'C3'!X13</f>
        <v>127483.1563764008</v>
      </c>
      <c r="Y13" s="4">
        <f>'D1'!Y14*'C3'!Y13</f>
        <v>0</v>
      </c>
      <c r="Z13" s="4">
        <f>'D1'!Z14*'C3'!Z13</f>
        <v>223161.219628654</v>
      </c>
      <c r="AA13" s="4">
        <f>'D1'!AA14*'C3'!AA13</f>
        <v>0</v>
      </c>
      <c r="AB13" s="4">
        <f>'D1'!AB14*'C3'!AB13</f>
        <v>0</v>
      </c>
      <c r="AC13" s="4">
        <f>'D1'!AC14*'C3'!AC13</f>
        <v>0</v>
      </c>
      <c r="AD13" s="4">
        <f>'D1'!AD14*'C3'!AD13</f>
        <v>0</v>
      </c>
      <c r="AE13" s="4">
        <f>'D1'!AE14*'C3'!AE13</f>
        <v>0</v>
      </c>
      <c r="AF13" s="4">
        <f>'D1'!AF14*'C3'!AF13</f>
        <v>0</v>
      </c>
      <c r="AG13" s="4">
        <f>'D1'!AG14*'C3'!AG13</f>
        <v>0</v>
      </c>
      <c r="AH13" s="4">
        <f>'D1'!AH14*'C3'!AH13</f>
        <v>0</v>
      </c>
      <c r="AI13" s="4">
        <f>'D1'!AI14*'C3'!AI13</f>
        <v>0</v>
      </c>
      <c r="AJ13" s="4">
        <f>'D1'!AJ14*'C3'!AJ13</f>
        <v>0</v>
      </c>
      <c r="AK13" s="4">
        <f>'D1'!AK14*'C3'!AK13</f>
        <v>0</v>
      </c>
    </row>
    <row r="14" spans="1:37" ht="15">
      <c r="A14" s="3">
        <v>12</v>
      </c>
      <c r="B14" s="3">
        <v>12</v>
      </c>
      <c r="C14" s="3" t="s">
        <v>51</v>
      </c>
      <c r="D14" s="4">
        <f>'D1'!D15*'C3'!D14</f>
        <v>0</v>
      </c>
      <c r="E14" s="4">
        <f>'D1'!E15*'C3'!E14</f>
        <v>0</v>
      </c>
      <c r="F14" s="4">
        <f>'D1'!F15*'C3'!F14</f>
        <v>0</v>
      </c>
      <c r="G14" s="4">
        <f>'D1'!G15*'C3'!G14</f>
        <v>0</v>
      </c>
      <c r="H14" s="4">
        <f>'D1'!H15*'C3'!H14</f>
        <v>0</v>
      </c>
      <c r="I14" s="4">
        <f>'D1'!I15*'C3'!I14</f>
        <v>0</v>
      </c>
      <c r="J14" s="4">
        <f>'D1'!J15*'C3'!J14</f>
        <v>0</v>
      </c>
      <c r="K14" s="4">
        <f>'D1'!K15*'C3'!K14</f>
        <v>0</v>
      </c>
      <c r="L14" s="4">
        <f>'D1'!L15*'C3'!L14</f>
        <v>0</v>
      </c>
      <c r="M14" s="4">
        <f>'D1'!M15*'C3'!M14</f>
        <v>0</v>
      </c>
      <c r="N14" s="4">
        <f>'D1'!N15*'C3'!N14</f>
        <v>154197.0226112568</v>
      </c>
      <c r="O14" s="4">
        <f>'D1'!O15*'C3'!O14</f>
        <v>78566.04441917189</v>
      </c>
      <c r="P14" s="4">
        <f>'D1'!P15*'C3'!P14</f>
        <v>1244.773696816849</v>
      </c>
      <c r="Q14" s="4">
        <f>'D1'!Q15*'C3'!Q14</f>
        <v>57385.766980167915</v>
      </c>
      <c r="R14" s="4">
        <f>'D1'!R15*'C3'!R14</f>
        <v>1713.8360882938002</v>
      </c>
      <c r="S14" s="4">
        <f>'D1'!S15*'C3'!S14</f>
        <v>0</v>
      </c>
      <c r="T14" s="4">
        <f>'D1'!T15*'C3'!T14</f>
        <v>0</v>
      </c>
      <c r="U14" s="4">
        <f>'D1'!U15*'C3'!U14</f>
        <v>0.03780520002142096</v>
      </c>
      <c r="V14" s="4">
        <f>'D1'!V15*'C3'!V14</f>
        <v>14.03651584275705</v>
      </c>
      <c r="W14" s="4">
        <f>'D1'!W15*'C3'!W14</f>
        <v>284.9741991446408</v>
      </c>
      <c r="X14" s="4">
        <f>'D1'!X15*'C3'!X14</f>
        <v>27773.732309337654</v>
      </c>
      <c r="Y14" s="4">
        <f>'D1'!Y15*'C3'!Y14</f>
        <v>0</v>
      </c>
      <c r="Z14" s="4">
        <f>'D1'!Z15*'C3'!Z14</f>
        <v>3633.252675037424</v>
      </c>
      <c r="AA14" s="4">
        <f>'D1'!AA15*'C3'!AA14</f>
        <v>0</v>
      </c>
      <c r="AB14" s="4">
        <f>'D1'!AB15*'C3'!AB14</f>
        <v>0</v>
      </c>
      <c r="AC14" s="4">
        <f>'D1'!AC15*'C3'!AC14</f>
        <v>0</v>
      </c>
      <c r="AD14" s="4">
        <f>'D1'!AD15*'C3'!AD14</f>
        <v>0</v>
      </c>
      <c r="AE14" s="4">
        <f>'D1'!AE15*'C3'!AE14</f>
        <v>0</v>
      </c>
      <c r="AF14" s="4">
        <f>'D1'!AF15*'C3'!AF14</f>
        <v>0</v>
      </c>
      <c r="AG14" s="4">
        <f>'D1'!AG15*'C3'!AG14</f>
        <v>0</v>
      </c>
      <c r="AH14" s="4">
        <f>'D1'!AH15*'C3'!AH14</f>
        <v>0</v>
      </c>
      <c r="AI14" s="4">
        <f>'D1'!AI15*'C3'!AI14</f>
        <v>0</v>
      </c>
      <c r="AJ14" s="4">
        <f>'D1'!AJ15*'C3'!AJ14</f>
        <v>0</v>
      </c>
      <c r="AK14" s="4">
        <f>'D1'!AK15*'C3'!AK14</f>
        <v>0</v>
      </c>
    </row>
    <row r="15" spans="1:37" ht="15">
      <c r="A15" s="3">
        <v>13</v>
      </c>
      <c r="B15" s="3">
        <v>13</v>
      </c>
      <c r="C15" s="3" t="s">
        <v>52</v>
      </c>
      <c r="D15" s="4">
        <f>'D1'!D16*'C3'!D15</f>
        <v>0</v>
      </c>
      <c r="E15" s="4">
        <f>'D1'!E16*'C3'!E15</f>
        <v>15815.45310936192</v>
      </c>
      <c r="F15" s="4">
        <f>'D1'!F16*'C3'!F15</f>
        <v>0</v>
      </c>
      <c r="G15" s="4">
        <f>'D1'!G16*'C3'!G15</f>
        <v>0</v>
      </c>
      <c r="H15" s="4">
        <f>'D1'!H16*'C3'!H15</f>
        <v>0</v>
      </c>
      <c r="I15" s="4">
        <f>'D1'!I16*'C3'!I15</f>
        <v>0</v>
      </c>
      <c r="J15" s="4">
        <f>'D1'!J16*'C3'!J15</f>
        <v>0</v>
      </c>
      <c r="K15" s="4">
        <f>'D1'!K16*'C3'!K15</f>
        <v>0</v>
      </c>
      <c r="L15" s="4">
        <f>'D1'!L16*'C3'!L15</f>
        <v>0</v>
      </c>
      <c r="M15" s="4">
        <f>'D1'!M16*'C3'!M15</f>
        <v>0</v>
      </c>
      <c r="N15" s="4">
        <f>'D1'!N16*'C3'!N15</f>
        <v>79114.83697027247</v>
      </c>
      <c r="O15" s="4">
        <f>'D1'!O16*'C3'!O15</f>
        <v>110600.36553898155</v>
      </c>
      <c r="P15" s="4">
        <f>'D1'!P16*'C3'!P15</f>
        <v>4091.9669311318444</v>
      </c>
      <c r="Q15" s="4">
        <f>'D1'!Q16*'C3'!Q15</f>
        <v>112695.96033881602</v>
      </c>
      <c r="R15" s="4">
        <f>'D1'!R16*'C3'!R15</f>
        <v>7517.508296379623</v>
      </c>
      <c r="S15" s="4">
        <f>'D1'!S16*'C3'!S15</f>
        <v>0</v>
      </c>
      <c r="T15" s="4">
        <f>'D1'!T16*'C3'!T15</f>
        <v>0</v>
      </c>
      <c r="U15" s="4">
        <f>'D1'!U16*'C3'!U15</f>
        <v>0</v>
      </c>
      <c r="V15" s="4">
        <f>'D1'!V16*'C3'!V15</f>
        <v>0</v>
      </c>
      <c r="W15" s="4">
        <f>'D1'!W16*'C3'!W15</f>
        <v>0</v>
      </c>
      <c r="X15" s="4">
        <f>'D1'!X16*'C3'!X15</f>
        <v>0</v>
      </c>
      <c r="Y15" s="4">
        <f>'D1'!Y16*'C3'!Y15</f>
        <v>0</v>
      </c>
      <c r="Z15" s="4">
        <f>'D1'!Z16*'C3'!Z15</f>
        <v>236.367349977792</v>
      </c>
      <c r="AA15" s="4">
        <f>'D1'!AA16*'C3'!AA15</f>
        <v>0</v>
      </c>
      <c r="AB15" s="4">
        <f>'D1'!AB16*'C3'!AB15</f>
        <v>0</v>
      </c>
      <c r="AC15" s="4">
        <f>'D1'!AC16*'C3'!AC15</f>
        <v>0</v>
      </c>
      <c r="AD15" s="4">
        <f>'D1'!AD16*'C3'!AD15</f>
        <v>0</v>
      </c>
      <c r="AE15" s="4">
        <f>'D1'!AE16*'C3'!AE15</f>
        <v>0</v>
      </c>
      <c r="AF15" s="4">
        <f>'D1'!AF16*'C3'!AF15</f>
        <v>0</v>
      </c>
      <c r="AG15" s="4">
        <f>'D1'!AG16*'C3'!AG15</f>
        <v>0</v>
      </c>
      <c r="AH15" s="4">
        <f>'D1'!AH16*'C3'!AH15</f>
        <v>0</v>
      </c>
      <c r="AI15" s="4">
        <f>'D1'!AI16*'C3'!AI15</f>
        <v>0</v>
      </c>
      <c r="AJ15" s="4">
        <f>'D1'!AJ16*'C3'!AJ15</f>
        <v>0</v>
      </c>
      <c r="AK15" s="4">
        <f>'D1'!AK16*'C3'!AK15</f>
        <v>0</v>
      </c>
    </row>
    <row r="16" spans="1:37" ht="15">
      <c r="A16" s="3">
        <v>14</v>
      </c>
      <c r="B16" s="3">
        <v>14</v>
      </c>
      <c r="C16" s="3" t="s">
        <v>53</v>
      </c>
      <c r="D16" s="4">
        <f>'D1'!D17*'C3'!D16</f>
        <v>0</v>
      </c>
      <c r="E16" s="4">
        <f>'D1'!E17*'C3'!E16</f>
        <v>17508.824733564157</v>
      </c>
      <c r="F16" s="4">
        <f>'D1'!F17*'C3'!F16</f>
        <v>0</v>
      </c>
      <c r="G16" s="4">
        <f>'D1'!G17*'C3'!G16</f>
        <v>0</v>
      </c>
      <c r="H16" s="4">
        <f>'D1'!H17*'C3'!H16</f>
        <v>0</v>
      </c>
      <c r="I16" s="4">
        <f>'D1'!I17*'C3'!I16</f>
        <v>0</v>
      </c>
      <c r="J16" s="4">
        <f>'D1'!J17*'C3'!J16</f>
        <v>0</v>
      </c>
      <c r="K16" s="4">
        <f>'D1'!K17*'C3'!K16</f>
        <v>0</v>
      </c>
      <c r="L16" s="4">
        <f>'D1'!L17*'C3'!L16</f>
        <v>0</v>
      </c>
      <c r="M16" s="4">
        <f>'D1'!M17*'C3'!M16</f>
        <v>0</v>
      </c>
      <c r="N16" s="4">
        <f>'D1'!N17*'C3'!N16</f>
        <v>5481132.92684041</v>
      </c>
      <c r="O16" s="4">
        <f>'D1'!O17*'C3'!O16</f>
        <v>3831606.9917245833</v>
      </c>
      <c r="P16" s="4">
        <f>'D1'!P17*'C3'!P16</f>
        <v>129993.19026524198</v>
      </c>
      <c r="Q16" s="4">
        <f>'D1'!Q17*'C3'!Q16</f>
        <v>87769.85860630502</v>
      </c>
      <c r="R16" s="4">
        <f>'D1'!R17*'C3'!R16</f>
        <v>30868.524999382655</v>
      </c>
      <c r="S16" s="4">
        <f>'D1'!S17*'C3'!S16</f>
        <v>0</v>
      </c>
      <c r="T16" s="4">
        <f>'D1'!T17*'C3'!T16</f>
        <v>0</v>
      </c>
      <c r="U16" s="4">
        <f>'D1'!U17*'C3'!U16</f>
        <v>368.6006775257344</v>
      </c>
      <c r="V16" s="4">
        <f>'D1'!V17*'C3'!V16</f>
        <v>13388.138910593418</v>
      </c>
      <c r="W16" s="4">
        <f>'D1'!W17*'C3'!W16</f>
        <v>220527.46114219012</v>
      </c>
      <c r="X16" s="4">
        <f>'D1'!X17*'C3'!X16</f>
        <v>133490.94998199012</v>
      </c>
      <c r="Y16" s="4">
        <f>'D1'!Y17*'C3'!Y16</f>
        <v>0</v>
      </c>
      <c r="Z16" s="4">
        <f>'D1'!Z17*'C3'!Z16</f>
        <v>121049.8720277494</v>
      </c>
      <c r="AA16" s="4">
        <f>'D1'!AA17*'C3'!AA16</f>
        <v>0</v>
      </c>
      <c r="AB16" s="4">
        <f>'D1'!AB17*'C3'!AB16</f>
        <v>0</v>
      </c>
      <c r="AC16" s="4">
        <f>'D1'!AC17*'C3'!AC16</f>
        <v>0</v>
      </c>
      <c r="AD16" s="4">
        <f>'D1'!AD17*'C3'!AD16</f>
        <v>0</v>
      </c>
      <c r="AE16" s="4">
        <f>'D1'!AE17*'C3'!AE16</f>
        <v>0</v>
      </c>
      <c r="AF16" s="4">
        <f>'D1'!AF17*'C3'!AF16</f>
        <v>0</v>
      </c>
      <c r="AG16" s="4">
        <f>'D1'!AG17*'C3'!AG16</f>
        <v>0</v>
      </c>
      <c r="AH16" s="4">
        <f>'D1'!AH17*'C3'!AH16</f>
        <v>0</v>
      </c>
      <c r="AI16" s="4">
        <f>'D1'!AI17*'C3'!AI16</f>
        <v>0</v>
      </c>
      <c r="AJ16" s="4">
        <f>'D1'!AJ17*'C3'!AJ16</f>
        <v>0</v>
      </c>
      <c r="AK16" s="4">
        <f>'D1'!AK17*'C3'!AK16</f>
        <v>0</v>
      </c>
    </row>
    <row r="17" spans="1:37" ht="15">
      <c r="A17" s="3">
        <v>15</v>
      </c>
      <c r="B17" s="3">
        <v>15</v>
      </c>
      <c r="C17" s="3" t="s">
        <v>54</v>
      </c>
      <c r="D17" s="4">
        <f>'D1'!D18*'C3'!D17</f>
        <v>0</v>
      </c>
      <c r="E17" s="4">
        <f>'D1'!E18*'C3'!E17</f>
        <v>638.259044143482</v>
      </c>
      <c r="F17" s="4">
        <f>'D1'!F18*'C3'!F17</f>
        <v>0</v>
      </c>
      <c r="G17" s="4">
        <f>'D1'!G18*'C3'!G17</f>
        <v>0</v>
      </c>
      <c r="H17" s="4">
        <f>'D1'!H18*'C3'!H17</f>
        <v>0</v>
      </c>
      <c r="I17" s="4">
        <f>'D1'!I18*'C3'!I17</f>
        <v>0</v>
      </c>
      <c r="J17" s="4">
        <f>'D1'!J18*'C3'!J17</f>
        <v>0</v>
      </c>
      <c r="K17" s="4">
        <f>'D1'!K18*'C3'!K17</f>
        <v>0</v>
      </c>
      <c r="L17" s="4">
        <f>'D1'!L18*'C3'!L17</f>
        <v>0</v>
      </c>
      <c r="M17" s="4">
        <f>'D1'!M18*'C3'!M17</f>
        <v>0</v>
      </c>
      <c r="N17" s="4">
        <f>'D1'!N18*'C3'!N17</f>
        <v>2355659.9500031583</v>
      </c>
      <c r="O17" s="4">
        <f>'D1'!O18*'C3'!O17</f>
        <v>262883.37411239935</v>
      </c>
      <c r="P17" s="4">
        <f>'D1'!P18*'C3'!P17</f>
        <v>314241.3189849895</v>
      </c>
      <c r="Q17" s="4">
        <f>'D1'!Q18*'C3'!Q17</f>
        <v>86655.1986984518</v>
      </c>
      <c r="R17" s="4">
        <f>'D1'!R18*'C3'!R17</f>
        <v>37120.13163963618</v>
      </c>
      <c r="S17" s="4">
        <f>'D1'!S18*'C3'!S17</f>
        <v>0</v>
      </c>
      <c r="T17" s="4">
        <f>'D1'!T18*'C3'!T17</f>
        <v>0</v>
      </c>
      <c r="U17" s="4">
        <f>'D1'!U18*'C3'!U17</f>
        <v>35.91494002034992</v>
      </c>
      <c r="V17" s="4">
        <f>'D1'!V18*'C3'!V17</f>
        <v>23.24798305631426</v>
      </c>
      <c r="W17" s="4">
        <f>'D1'!W18*'C3'!W17</f>
        <v>0</v>
      </c>
      <c r="X17" s="4">
        <f>'D1'!X18*'C3'!X17</f>
        <v>22377.095661720887</v>
      </c>
      <c r="Y17" s="4">
        <f>'D1'!Y18*'C3'!Y17</f>
        <v>0</v>
      </c>
      <c r="Z17" s="4">
        <f>'D1'!Z18*'C3'!Z17</f>
        <v>6416.210428599973</v>
      </c>
      <c r="AA17" s="4">
        <f>'D1'!AA18*'C3'!AA17</f>
        <v>0</v>
      </c>
      <c r="AB17" s="4">
        <f>'D1'!AB18*'C3'!AB17</f>
        <v>0</v>
      </c>
      <c r="AC17" s="4">
        <f>'D1'!AC18*'C3'!AC17</f>
        <v>0</v>
      </c>
      <c r="AD17" s="4">
        <f>'D1'!AD18*'C3'!AD17</f>
        <v>0</v>
      </c>
      <c r="AE17" s="4">
        <f>'D1'!AE18*'C3'!AE17</f>
        <v>0</v>
      </c>
      <c r="AF17" s="4">
        <f>'D1'!AF18*'C3'!AF17</f>
        <v>0</v>
      </c>
      <c r="AG17" s="4">
        <f>'D1'!AG18*'C3'!AG17</f>
        <v>0</v>
      </c>
      <c r="AH17" s="4">
        <f>'D1'!AH18*'C3'!AH17</f>
        <v>0</v>
      </c>
      <c r="AI17" s="4">
        <f>'D1'!AI18*'C3'!AI17</f>
        <v>0</v>
      </c>
      <c r="AJ17" s="4">
        <f>'D1'!AJ18*'C3'!AJ17</f>
        <v>0</v>
      </c>
      <c r="AK17" s="4">
        <f>'D1'!AK18*'C3'!AK17</f>
        <v>0</v>
      </c>
    </row>
    <row r="18" spans="1:37" ht="15">
      <c r="A18" s="3">
        <v>16</v>
      </c>
      <c r="B18" s="3">
        <v>16</v>
      </c>
      <c r="C18" s="3" t="s">
        <v>55</v>
      </c>
      <c r="D18" s="4">
        <f>'D1'!D19*'C3'!D18</f>
        <v>0</v>
      </c>
      <c r="E18" s="4">
        <f>'D1'!E19*'C3'!E18</f>
        <v>0</v>
      </c>
      <c r="F18" s="4">
        <f>'D1'!F19*'C3'!F18</f>
        <v>0</v>
      </c>
      <c r="G18" s="4">
        <f>'D1'!G19*'C3'!G18</f>
        <v>0</v>
      </c>
      <c r="H18" s="4">
        <f>'D1'!H19*'C3'!H18</f>
        <v>0</v>
      </c>
      <c r="I18" s="4">
        <f>'D1'!I19*'C3'!I18</f>
        <v>0</v>
      </c>
      <c r="J18" s="4">
        <f>'D1'!J19*'C3'!J18</f>
        <v>0</v>
      </c>
      <c r="K18" s="4">
        <f>'D1'!K19*'C3'!K18</f>
        <v>0</v>
      </c>
      <c r="L18" s="4">
        <f>'D1'!L19*'C3'!L18</f>
        <v>0</v>
      </c>
      <c r="M18" s="4">
        <f>'D1'!M19*'C3'!M18</f>
        <v>0</v>
      </c>
      <c r="N18" s="4">
        <f>'D1'!N19*'C3'!N18</f>
        <v>178110.17916261716</v>
      </c>
      <c r="O18" s="4">
        <f>'D1'!O19*'C3'!O18</f>
        <v>129085.59025901255</v>
      </c>
      <c r="P18" s="4">
        <f>'D1'!P19*'C3'!P18</f>
        <v>60773.67180704589</v>
      </c>
      <c r="Q18" s="4">
        <f>'D1'!Q19*'C3'!Q18</f>
        <v>1536501.0281528549</v>
      </c>
      <c r="R18" s="4">
        <f>'D1'!R19*'C3'!R18</f>
        <v>42709.57433668527</v>
      </c>
      <c r="S18" s="4">
        <f>'D1'!S19*'C3'!S18</f>
        <v>0</v>
      </c>
      <c r="T18" s="4">
        <f>'D1'!T19*'C3'!T18</f>
        <v>0</v>
      </c>
      <c r="U18" s="4">
        <f>'D1'!U19*'C3'!U18</f>
        <v>0</v>
      </c>
      <c r="V18" s="4">
        <f>'D1'!V19*'C3'!V18</f>
        <v>0</v>
      </c>
      <c r="W18" s="4">
        <f>'D1'!W19*'C3'!W18</f>
        <v>0.69811761060168</v>
      </c>
      <c r="X18" s="4">
        <f>'D1'!X19*'C3'!X18</f>
        <v>31172.031594422522</v>
      </c>
      <c r="Y18" s="4">
        <f>'D1'!Y19*'C3'!Y18</f>
        <v>0</v>
      </c>
      <c r="Z18" s="4">
        <f>'D1'!Z19*'C3'!Z18</f>
        <v>1016.6873283853079</v>
      </c>
      <c r="AA18" s="4">
        <f>'D1'!AA19*'C3'!AA18</f>
        <v>0</v>
      </c>
      <c r="AB18" s="4">
        <f>'D1'!AB19*'C3'!AB18</f>
        <v>0</v>
      </c>
      <c r="AC18" s="4">
        <f>'D1'!AC19*'C3'!AC18</f>
        <v>0</v>
      </c>
      <c r="AD18" s="4">
        <f>'D1'!AD19*'C3'!AD18</f>
        <v>0</v>
      </c>
      <c r="AE18" s="4">
        <f>'D1'!AE19*'C3'!AE18</f>
        <v>0</v>
      </c>
      <c r="AF18" s="4">
        <f>'D1'!AF19*'C3'!AF18</f>
        <v>0</v>
      </c>
      <c r="AG18" s="4">
        <f>'D1'!AG19*'C3'!AG18</f>
        <v>0</v>
      </c>
      <c r="AH18" s="4">
        <f>'D1'!AH19*'C3'!AH18</f>
        <v>0</v>
      </c>
      <c r="AI18" s="4">
        <f>'D1'!AI19*'C3'!AI18</f>
        <v>0</v>
      </c>
      <c r="AJ18" s="4">
        <f>'D1'!AJ19*'C3'!AJ18</f>
        <v>0</v>
      </c>
      <c r="AK18" s="4">
        <f>'D1'!AK19*'C3'!AK18</f>
        <v>0</v>
      </c>
    </row>
    <row r="19" spans="1:37" ht="15">
      <c r="A19" s="3">
        <v>17</v>
      </c>
      <c r="B19" s="3">
        <v>17</v>
      </c>
      <c r="C19" s="3" t="s">
        <v>56</v>
      </c>
      <c r="D19" s="4">
        <f>'D1'!D20*'C3'!D19</f>
        <v>0</v>
      </c>
      <c r="E19" s="4">
        <f>'D1'!E20*'C3'!E19</f>
        <v>0</v>
      </c>
      <c r="F19" s="4">
        <f>'D1'!F20*'C3'!F19</f>
        <v>387.38923365348904</v>
      </c>
      <c r="G19" s="4">
        <f>'D1'!G20*'C3'!G19</f>
        <v>0</v>
      </c>
      <c r="H19" s="4">
        <f>'D1'!H20*'C3'!H19</f>
        <v>0</v>
      </c>
      <c r="I19" s="4">
        <f>'D1'!I20*'C3'!I19</f>
        <v>0</v>
      </c>
      <c r="J19" s="4">
        <f>'D1'!J20*'C3'!J19</f>
        <v>0</v>
      </c>
      <c r="K19" s="4">
        <f>'D1'!K20*'C3'!K19</f>
        <v>0</v>
      </c>
      <c r="L19" s="4">
        <f>'D1'!L20*'C3'!L19</f>
        <v>0</v>
      </c>
      <c r="M19" s="4">
        <f>'D1'!M20*'C3'!M19</f>
        <v>0</v>
      </c>
      <c r="N19" s="4">
        <f>'D1'!N20*'C3'!N19</f>
        <v>421196.15381891327</v>
      </c>
      <c r="O19" s="4">
        <f>'D1'!O20*'C3'!O19</f>
        <v>76340.423558399</v>
      </c>
      <c r="P19" s="4">
        <f>'D1'!P20*'C3'!P19</f>
        <v>82220.08500607841</v>
      </c>
      <c r="Q19" s="4">
        <f>'D1'!Q20*'C3'!Q19</f>
        <v>82042.81287285224</v>
      </c>
      <c r="R19" s="4">
        <f>'D1'!R20*'C3'!R19</f>
        <v>28317.246277036196</v>
      </c>
      <c r="S19" s="4">
        <f>'D1'!S20*'C3'!S19</f>
        <v>0</v>
      </c>
      <c r="T19" s="4">
        <f>'D1'!T20*'C3'!T19</f>
        <v>0</v>
      </c>
      <c r="U19" s="4">
        <f>'D1'!U20*'C3'!U19</f>
        <v>0</v>
      </c>
      <c r="V19" s="4">
        <f>'D1'!V20*'C3'!V19</f>
        <v>59.812143109235386</v>
      </c>
      <c r="W19" s="4">
        <f>'D1'!W20*'C3'!W19</f>
        <v>2.0943525060168002</v>
      </c>
      <c r="X19" s="4">
        <f>'D1'!X20*'C3'!X19</f>
        <v>17317.795330234734</v>
      </c>
      <c r="Y19" s="4">
        <f>'D1'!Y20*'C3'!Y19</f>
        <v>0</v>
      </c>
      <c r="Z19" s="4">
        <f>'D1'!Z20*'C3'!Z19</f>
        <v>46607.26709084461</v>
      </c>
      <c r="AA19" s="4">
        <f>'D1'!AA20*'C3'!AA19</f>
        <v>0</v>
      </c>
      <c r="AB19" s="4">
        <f>'D1'!AB20*'C3'!AB19</f>
        <v>0</v>
      </c>
      <c r="AC19" s="4">
        <f>'D1'!AC20*'C3'!AC19</f>
        <v>0</v>
      </c>
      <c r="AD19" s="4">
        <f>'D1'!AD20*'C3'!AD19</f>
        <v>0</v>
      </c>
      <c r="AE19" s="4">
        <f>'D1'!AE20*'C3'!AE19</f>
        <v>0</v>
      </c>
      <c r="AF19" s="4">
        <f>'D1'!AF20*'C3'!AF19</f>
        <v>0</v>
      </c>
      <c r="AG19" s="4">
        <f>'D1'!AG20*'C3'!AG19</f>
        <v>0</v>
      </c>
      <c r="AH19" s="4">
        <f>'D1'!AH20*'C3'!AH19</f>
        <v>0</v>
      </c>
      <c r="AI19" s="4">
        <f>'D1'!AI20*'C3'!AI19</f>
        <v>0</v>
      </c>
      <c r="AJ19" s="4">
        <f>'D1'!AJ20*'C3'!AJ19</f>
        <v>0</v>
      </c>
      <c r="AK19" s="4">
        <f>'D1'!AK20*'C3'!AK19</f>
        <v>0</v>
      </c>
    </row>
    <row r="20" spans="1:37" ht="15">
      <c r="A20" s="3">
        <v>18</v>
      </c>
      <c r="B20" s="3">
        <v>18</v>
      </c>
      <c r="C20" s="3" t="s">
        <v>57</v>
      </c>
      <c r="D20" s="4">
        <f>'D1'!D21*'C3'!D20</f>
        <v>0</v>
      </c>
      <c r="E20" s="4">
        <f>'D1'!E21*'C3'!E20</f>
        <v>4231445.021160271</v>
      </c>
      <c r="F20" s="4">
        <f>'D1'!F21*'C3'!F20</f>
        <v>56506.63594827933</v>
      </c>
      <c r="G20" s="4">
        <f>'D1'!G21*'C3'!G20</f>
        <v>0</v>
      </c>
      <c r="H20" s="4">
        <f>'D1'!H21*'C3'!H20</f>
        <v>0</v>
      </c>
      <c r="I20" s="4">
        <f>'D1'!I21*'C3'!I20</f>
        <v>0</v>
      </c>
      <c r="J20" s="4">
        <f>'D1'!J21*'C3'!J20</f>
        <v>0</v>
      </c>
      <c r="K20" s="4">
        <f>'D1'!K21*'C3'!K20</f>
        <v>0</v>
      </c>
      <c r="L20" s="4">
        <f>'D1'!L21*'C3'!L20</f>
        <v>0</v>
      </c>
      <c r="M20" s="4">
        <f>'D1'!M21*'C3'!M20</f>
        <v>0</v>
      </c>
      <c r="N20" s="4">
        <f>'D1'!N21*'C3'!N20</f>
        <v>633971.8553380537</v>
      </c>
      <c r="O20" s="4">
        <f>'D1'!O21*'C3'!O20</f>
        <v>12645117.622920772</v>
      </c>
      <c r="P20" s="4">
        <f>'D1'!P21*'C3'!P20</f>
        <v>427066.6556919227</v>
      </c>
      <c r="Q20" s="4">
        <f>'D1'!Q21*'C3'!Q20</f>
        <v>88000.47789758502</v>
      </c>
      <c r="R20" s="4">
        <f>'D1'!R21*'C3'!R20</f>
        <v>38424.98411595078</v>
      </c>
      <c r="S20" s="4">
        <f>'D1'!S21*'C3'!S20</f>
        <v>0</v>
      </c>
      <c r="T20" s="4">
        <f>'D1'!T21*'C3'!T20</f>
        <v>0</v>
      </c>
      <c r="U20" s="4">
        <f>'D1'!U21*'C3'!U20</f>
        <v>238.917358122754</v>
      </c>
      <c r="V20" s="4">
        <f>'D1'!V21*'C3'!V20</f>
        <v>114.18131476578584</v>
      </c>
      <c r="W20" s="4">
        <f>'D1'!W21*'C3'!W20</f>
        <v>1692997.2348083267</v>
      </c>
      <c r="X20" s="4">
        <f>'D1'!X21*'C3'!X20</f>
        <v>522642.8206484063</v>
      </c>
      <c r="Y20" s="4">
        <f>'D1'!Y21*'C3'!Y20</f>
        <v>150.6584199509913</v>
      </c>
      <c r="Z20" s="4">
        <f>'D1'!Z21*'C3'!Z20</f>
        <v>181356.03208696094</v>
      </c>
      <c r="AA20" s="4">
        <f>'D1'!AA21*'C3'!AA20</f>
        <v>7630687.558153996</v>
      </c>
      <c r="AB20" s="4">
        <f>'D1'!AB21*'C3'!AB20</f>
        <v>499398.0440003606</v>
      </c>
      <c r="AC20" s="4">
        <f>'D1'!AC21*'C3'!AC20</f>
        <v>140196.5523864</v>
      </c>
      <c r="AD20" s="4">
        <f>'D1'!AD21*'C3'!AD20</f>
        <v>0</v>
      </c>
      <c r="AE20" s="4">
        <f>'D1'!AE21*'C3'!AE20</f>
        <v>0</v>
      </c>
      <c r="AF20" s="4">
        <f>'D1'!AF21*'C3'!AF20</f>
        <v>0</v>
      </c>
      <c r="AG20" s="4">
        <f>'D1'!AG21*'C3'!AG20</f>
        <v>0</v>
      </c>
      <c r="AH20" s="4">
        <f>'D1'!AH21*'C3'!AH20</f>
        <v>0</v>
      </c>
      <c r="AI20" s="4">
        <f>'D1'!AI21*'C3'!AI20</f>
        <v>0</v>
      </c>
      <c r="AJ20" s="4">
        <f>'D1'!AJ21*'C3'!AJ20</f>
        <v>0</v>
      </c>
      <c r="AK20" s="4">
        <f>'D1'!AK21*'C3'!AK20</f>
        <v>0</v>
      </c>
    </row>
    <row r="21" spans="1:37" ht="15">
      <c r="A21" s="3">
        <v>19</v>
      </c>
      <c r="B21" s="3">
        <v>19</v>
      </c>
      <c r="C21" s="3" t="s">
        <v>58</v>
      </c>
      <c r="D21" s="4">
        <f>'D1'!D22*'C3'!D21</f>
        <v>0</v>
      </c>
      <c r="E21" s="4">
        <f>'D1'!E22*'C3'!E21</f>
        <v>8825.363861748217</v>
      </c>
      <c r="F21" s="4">
        <f>'D1'!F22*'C3'!F21</f>
        <v>0</v>
      </c>
      <c r="G21" s="4">
        <f>'D1'!G22*'C3'!G21</f>
        <v>0</v>
      </c>
      <c r="H21" s="4">
        <f>'D1'!H22*'C3'!H21</f>
        <v>0</v>
      </c>
      <c r="I21" s="4">
        <f>'D1'!I22*'C3'!I21</f>
        <v>0</v>
      </c>
      <c r="J21" s="4">
        <f>'D1'!J22*'C3'!J21</f>
        <v>0</v>
      </c>
      <c r="K21" s="4">
        <f>'D1'!K22*'C3'!K21</f>
        <v>0</v>
      </c>
      <c r="L21" s="4">
        <f>'D1'!L22*'C3'!L21</f>
        <v>0</v>
      </c>
      <c r="M21" s="4">
        <f>'D1'!M22*'C3'!M21</f>
        <v>0</v>
      </c>
      <c r="N21" s="4">
        <f>'D1'!N22*'C3'!N21</f>
        <v>1545487.4208003278</v>
      </c>
      <c r="O21" s="4">
        <f>'D1'!O22*'C3'!O21</f>
        <v>894050.0329770526</v>
      </c>
      <c r="P21" s="4">
        <f>'D1'!P22*'C3'!P21</f>
        <v>90020.83152861574</v>
      </c>
      <c r="Q21" s="4">
        <f>'D1'!Q22*'C3'!Q21</f>
        <v>58807.919276394445</v>
      </c>
      <c r="R21" s="4">
        <f>'D1'!R22*'C3'!R21</f>
        <v>60919.082774806906</v>
      </c>
      <c r="S21" s="4">
        <f>'D1'!S22*'C3'!S21</f>
        <v>0</v>
      </c>
      <c r="T21" s="4">
        <f>'D1'!T22*'C3'!T21</f>
        <v>0</v>
      </c>
      <c r="U21" s="4">
        <f>'D1'!U22*'C3'!U21</f>
        <v>498.2839345501347</v>
      </c>
      <c r="V21" s="4">
        <f>'D1'!V22*'C3'!V21</f>
        <v>208.9926085412864</v>
      </c>
      <c r="W21" s="4">
        <f>'D1'!W22*'C3'!W21</f>
        <v>8390.1710762936</v>
      </c>
      <c r="X21" s="4">
        <f>'D1'!X22*'C3'!X21</f>
        <v>273077.30371279333</v>
      </c>
      <c r="Y21" s="4">
        <f>'D1'!Y22*'C3'!Y21</f>
        <v>1728.3250372928171</v>
      </c>
      <c r="Z21" s="4">
        <f>'D1'!Z22*'C3'!Z21</f>
        <v>52372.48036419651</v>
      </c>
      <c r="AA21" s="4">
        <f>'D1'!AA22*'C3'!AA21</f>
        <v>0</v>
      </c>
      <c r="AB21" s="4">
        <f>'D1'!AB22*'C3'!AB21</f>
        <v>0</v>
      </c>
      <c r="AC21" s="4">
        <f>'D1'!AC22*'C3'!AC21</f>
        <v>0</v>
      </c>
      <c r="AD21" s="4">
        <f>'D1'!AD22*'C3'!AD21</f>
        <v>0</v>
      </c>
      <c r="AE21" s="4">
        <f>'D1'!AE22*'C3'!AE21</f>
        <v>0</v>
      </c>
      <c r="AF21" s="4">
        <f>'D1'!AF22*'C3'!AF21</f>
        <v>0</v>
      </c>
      <c r="AG21" s="4">
        <f>'D1'!AG22*'C3'!AG21</f>
        <v>0</v>
      </c>
      <c r="AH21" s="4">
        <f>'D1'!AH22*'C3'!AH21</f>
        <v>0</v>
      </c>
      <c r="AI21" s="4">
        <f>'D1'!AI22*'C3'!AI21</f>
        <v>0</v>
      </c>
      <c r="AJ21" s="4">
        <f>'D1'!AJ22*'C3'!AJ21</f>
        <v>0</v>
      </c>
      <c r="AK21" s="4">
        <f>'D1'!AK22*'C3'!AK21</f>
        <v>0</v>
      </c>
    </row>
    <row r="22" spans="1:37" ht="15">
      <c r="A22" s="3">
        <v>20</v>
      </c>
      <c r="B22" s="3">
        <v>20</v>
      </c>
      <c r="C22" s="3" t="s">
        <v>59</v>
      </c>
      <c r="D22" s="4">
        <f>'D1'!D23*'C3'!D22</f>
        <v>0</v>
      </c>
      <c r="E22" s="4">
        <f>'D1'!E23*'C3'!E22</f>
        <v>0</v>
      </c>
      <c r="F22" s="4">
        <f>'D1'!F23*'C3'!F22</f>
        <v>0</v>
      </c>
      <c r="G22" s="4">
        <f>'D1'!G23*'C3'!G22</f>
        <v>0</v>
      </c>
      <c r="H22" s="4">
        <f>'D1'!H23*'C3'!H22</f>
        <v>0</v>
      </c>
      <c r="I22" s="4">
        <f>'D1'!I23*'C3'!I22</f>
        <v>0</v>
      </c>
      <c r="J22" s="4">
        <f>'D1'!J23*'C3'!J22</f>
        <v>0</v>
      </c>
      <c r="K22" s="4">
        <f>'D1'!K23*'C3'!K22</f>
        <v>0</v>
      </c>
      <c r="L22" s="4">
        <f>'D1'!L23*'C3'!L22</f>
        <v>0</v>
      </c>
      <c r="M22" s="4">
        <f>'D1'!M23*'C3'!M22</f>
        <v>0</v>
      </c>
      <c r="N22" s="4">
        <f>'D1'!N23*'C3'!N22</f>
        <v>411568.72881830024</v>
      </c>
      <c r="O22" s="4">
        <f>'D1'!O23*'C3'!O22</f>
        <v>18533.52069149415</v>
      </c>
      <c r="P22" s="4">
        <f>'D1'!P23*'C3'!P22</f>
        <v>60929.922037312856</v>
      </c>
      <c r="Q22" s="4">
        <f>'D1'!Q23*'C3'!Q22</f>
        <v>49025.8176712687</v>
      </c>
      <c r="R22" s="4">
        <f>'D1'!R23*'C3'!R22</f>
        <v>40547.80381622378</v>
      </c>
      <c r="S22" s="4">
        <f>'D1'!S23*'C3'!S22</f>
        <v>0</v>
      </c>
      <c r="T22" s="4">
        <f>'D1'!T23*'C3'!T22</f>
        <v>0</v>
      </c>
      <c r="U22" s="4">
        <f>'D1'!U23*'C3'!U22</f>
        <v>0</v>
      </c>
      <c r="V22" s="4">
        <f>'D1'!V23*'C3'!V22</f>
        <v>0</v>
      </c>
      <c r="W22" s="4">
        <f>'D1'!W23*'C3'!W22</f>
        <v>0</v>
      </c>
      <c r="X22" s="4">
        <f>'D1'!X23*'C3'!X22</f>
        <v>159429.55816677492</v>
      </c>
      <c r="Y22" s="4">
        <f>'D1'!Y23*'C3'!Y22</f>
        <v>311.9599894046016</v>
      </c>
      <c r="Z22" s="4">
        <f>'D1'!Z23*'C3'!Z22</f>
        <v>219217.28941102084</v>
      </c>
      <c r="AA22" s="4">
        <f>'D1'!AA23*'C3'!AA22</f>
        <v>0</v>
      </c>
      <c r="AB22" s="4">
        <f>'D1'!AB23*'C3'!AB22</f>
        <v>0</v>
      </c>
      <c r="AC22" s="4">
        <f>'D1'!AC23*'C3'!AC22</f>
        <v>0</v>
      </c>
      <c r="AD22" s="4">
        <f>'D1'!AD23*'C3'!AD22</f>
        <v>0</v>
      </c>
      <c r="AE22" s="4">
        <f>'D1'!AE23*'C3'!AE22</f>
        <v>0</v>
      </c>
      <c r="AF22" s="4">
        <f>'D1'!AF23*'C3'!AF22</f>
        <v>0</v>
      </c>
      <c r="AG22" s="4">
        <f>'D1'!AG23*'C3'!AG22</f>
        <v>0</v>
      </c>
      <c r="AH22" s="4">
        <f>'D1'!AH23*'C3'!AH22</f>
        <v>0</v>
      </c>
      <c r="AI22" s="4">
        <f>'D1'!AI23*'C3'!AI22</f>
        <v>0</v>
      </c>
      <c r="AJ22" s="4">
        <f>'D1'!AJ23*'C3'!AJ22</f>
        <v>0</v>
      </c>
      <c r="AK22" s="4">
        <f>'D1'!AK23*'C3'!AK22</f>
        <v>0</v>
      </c>
    </row>
    <row r="23" spans="1:37" ht="15">
      <c r="A23" s="3">
        <v>21</v>
      </c>
      <c r="B23" s="3">
        <v>21</v>
      </c>
      <c r="C23" s="3" t="s">
        <v>60</v>
      </c>
      <c r="D23" s="4">
        <f>'D1'!D24*'C3'!D23</f>
        <v>0</v>
      </c>
      <c r="E23" s="4">
        <f>'D1'!E24*'C3'!E23</f>
        <v>32380.7224866465</v>
      </c>
      <c r="F23" s="4">
        <f>'D1'!F24*'C3'!F23</f>
        <v>101164.4809565886</v>
      </c>
      <c r="G23" s="4">
        <f>'D1'!G24*'C3'!G23</f>
        <v>0</v>
      </c>
      <c r="H23" s="4">
        <f>'D1'!H24*'C3'!H23</f>
        <v>40510.39005643131</v>
      </c>
      <c r="I23" s="4">
        <f>'D1'!I24*'C3'!I23</f>
        <v>3284.63060098611</v>
      </c>
      <c r="J23" s="4">
        <f>'D1'!J24*'C3'!J23</f>
        <v>0</v>
      </c>
      <c r="K23" s="4">
        <f>'D1'!K24*'C3'!K23</f>
        <v>886.8040413626193</v>
      </c>
      <c r="L23" s="4">
        <f>'D1'!L24*'C3'!L23</f>
        <v>0</v>
      </c>
      <c r="M23" s="4">
        <f>'D1'!M24*'C3'!M23</f>
        <v>0</v>
      </c>
      <c r="N23" s="4">
        <f>'D1'!N24*'C3'!N23</f>
        <v>73640.27256151359</v>
      </c>
      <c r="O23" s="4">
        <f>'D1'!O24*'C3'!O23</f>
        <v>545445.5542791402</v>
      </c>
      <c r="P23" s="4">
        <f>'D1'!P24*'C3'!P23</f>
        <v>5778.6092454877635</v>
      </c>
      <c r="Q23" s="4">
        <f>'D1'!Q24*'C3'!Q23</f>
        <v>13068.426505865431</v>
      </c>
      <c r="R23" s="4">
        <f>'D1'!R24*'C3'!R23</f>
        <v>1499.606577257075</v>
      </c>
      <c r="S23" s="4">
        <f>'D1'!S24*'C3'!S23</f>
        <v>0</v>
      </c>
      <c r="T23" s="4">
        <f>'D1'!T24*'C3'!T23</f>
        <v>0</v>
      </c>
      <c r="U23" s="4">
        <f>'D1'!U24*'C3'!U23</f>
        <v>39811.63352211142</v>
      </c>
      <c r="V23" s="4">
        <f>'D1'!V24*'C3'!V23</f>
        <v>37117.62882303008</v>
      </c>
      <c r="W23" s="4">
        <f>'D1'!W24*'C3'!W23</f>
        <v>70192.03754159916</v>
      </c>
      <c r="X23" s="4">
        <f>'D1'!X24*'C3'!X23</f>
        <v>2316991.9517769637</v>
      </c>
      <c r="Y23" s="4">
        <f>'D1'!Y24*'C3'!Y23</f>
        <v>351539.4762617867</v>
      </c>
      <c r="Z23" s="4">
        <f>'D1'!Z24*'C3'!Z23</f>
        <v>38314.0108617205</v>
      </c>
      <c r="AA23" s="4">
        <f>'D1'!AA24*'C3'!AA23</f>
        <v>0</v>
      </c>
      <c r="AB23" s="4">
        <f>'D1'!AB24*'C3'!AB23</f>
        <v>0</v>
      </c>
      <c r="AC23" s="4">
        <f>'D1'!AC24*'C3'!AC23</f>
        <v>0</v>
      </c>
      <c r="AD23" s="4">
        <f>'D1'!AD24*'C3'!AD23</f>
        <v>0</v>
      </c>
      <c r="AE23" s="4">
        <f>'D1'!AE24*'C3'!AE23</f>
        <v>0</v>
      </c>
      <c r="AF23" s="4">
        <f>'D1'!AF24*'C3'!AF23</f>
        <v>0</v>
      </c>
      <c r="AG23" s="4">
        <f>'D1'!AG24*'C3'!AG23</f>
        <v>0</v>
      </c>
      <c r="AH23" s="4">
        <f>'D1'!AH24*'C3'!AH23</f>
        <v>0</v>
      </c>
      <c r="AI23" s="4">
        <f>'D1'!AI24*'C3'!AI23</f>
        <v>0</v>
      </c>
      <c r="AJ23" s="4">
        <f>'D1'!AJ24*'C3'!AJ23</f>
        <v>0</v>
      </c>
      <c r="AK23" s="4">
        <f>'D1'!AK24*'C3'!AK23</f>
        <v>0</v>
      </c>
    </row>
    <row r="24" spans="1:37" ht="15">
      <c r="A24" s="3">
        <v>22</v>
      </c>
      <c r="B24" s="3">
        <v>22</v>
      </c>
      <c r="C24" s="3" t="s">
        <v>61</v>
      </c>
      <c r="D24" s="4">
        <f>'D1'!D25*'C3'!D24</f>
        <v>0</v>
      </c>
      <c r="E24" s="4">
        <f>'D1'!E25*'C3'!E24</f>
        <v>25087.825824598527</v>
      </c>
      <c r="F24" s="4">
        <f>'D1'!F25*'C3'!F24</f>
        <v>1497437.7701484852</v>
      </c>
      <c r="G24" s="4">
        <f>'D1'!G25*'C3'!G24</f>
        <v>0</v>
      </c>
      <c r="H24" s="4">
        <f>'D1'!H25*'C3'!H24</f>
        <v>14829.120019269321</v>
      </c>
      <c r="I24" s="4">
        <f>'D1'!I25*'C3'!I24</f>
        <v>0</v>
      </c>
      <c r="J24" s="4">
        <f>'D1'!J25*'C3'!J24</f>
        <v>0</v>
      </c>
      <c r="K24" s="4">
        <f>'D1'!K25*'C3'!K24</f>
        <v>0</v>
      </c>
      <c r="L24" s="4">
        <f>'D1'!L25*'C3'!L24</f>
        <v>0</v>
      </c>
      <c r="M24" s="4">
        <f>'D1'!M25*'C3'!M24</f>
        <v>0</v>
      </c>
      <c r="N24" s="4">
        <f>'D1'!N25*'C3'!N24</f>
        <v>905160.9021146798</v>
      </c>
      <c r="O24" s="4">
        <f>'D1'!O25*'C3'!O24</f>
        <v>12072128.05854375</v>
      </c>
      <c r="P24" s="4">
        <f>'D1'!P25*'C3'!P24</f>
        <v>159554.73118308865</v>
      </c>
      <c r="Q24" s="4">
        <f>'D1'!Q25*'C3'!Q24</f>
        <v>31825.46219663699</v>
      </c>
      <c r="R24" s="4">
        <f>'D1'!R25*'C3'!R24</f>
        <v>5141.5082648814005</v>
      </c>
      <c r="S24" s="4">
        <f>'D1'!S25*'C3'!S24</f>
        <v>0</v>
      </c>
      <c r="T24" s="4">
        <f>'D1'!T25*'C3'!T24</f>
        <v>0</v>
      </c>
      <c r="U24" s="4">
        <f>'D1'!U25*'C3'!U24</f>
        <v>138073.25594014907</v>
      </c>
      <c r="V24" s="4">
        <f>'D1'!V25*'C3'!V24</f>
        <v>111775.36053651865</v>
      </c>
      <c r="W24" s="4">
        <f>'D1'!W25*'C3'!W24</f>
        <v>233577.44225992673</v>
      </c>
      <c r="X24" s="4">
        <f>'D1'!X25*'C3'!X24</f>
        <v>315128.0908189735</v>
      </c>
      <c r="Y24" s="4">
        <f>'D1'!Y25*'C3'!Y24</f>
        <v>12682.41925725795</v>
      </c>
      <c r="Z24" s="4">
        <f>'D1'!Z25*'C3'!Z24</f>
        <v>117934.93541527334</v>
      </c>
      <c r="AA24" s="4">
        <f>'D1'!AA25*'C3'!AA24</f>
        <v>0</v>
      </c>
      <c r="AB24" s="4">
        <f>'D1'!AB25*'C3'!AB24</f>
        <v>0</v>
      </c>
      <c r="AC24" s="4">
        <f>'D1'!AC25*'C3'!AC24</f>
        <v>0</v>
      </c>
      <c r="AD24" s="4">
        <f>'D1'!AD25*'C3'!AD24</f>
        <v>0</v>
      </c>
      <c r="AE24" s="4">
        <f>'D1'!AE25*'C3'!AE24</f>
        <v>0</v>
      </c>
      <c r="AF24" s="4">
        <f>'D1'!AF25*'C3'!AF24</f>
        <v>0</v>
      </c>
      <c r="AG24" s="4">
        <f>'D1'!AG25*'C3'!AG24</f>
        <v>0</v>
      </c>
      <c r="AH24" s="4">
        <f>'D1'!AH25*'C3'!AH24</f>
        <v>0</v>
      </c>
      <c r="AI24" s="4">
        <f>'D1'!AI25*'C3'!AI24</f>
        <v>219529.6951593313</v>
      </c>
      <c r="AJ24" s="4">
        <f>'D1'!AJ25*'C3'!AJ24</f>
        <v>0</v>
      </c>
      <c r="AK24" s="4">
        <f>'D1'!AK25*'C3'!AK24</f>
        <v>0</v>
      </c>
    </row>
    <row r="25" spans="1:37" ht="15">
      <c r="A25" s="3">
        <v>23</v>
      </c>
      <c r="B25" s="3">
        <v>23</v>
      </c>
      <c r="C25" s="3" t="s">
        <v>62</v>
      </c>
      <c r="D25" s="4">
        <f>'D1'!D26*'C3'!D25</f>
        <v>0</v>
      </c>
      <c r="E25" s="4">
        <f>'D1'!E26*'C3'!E25</f>
        <v>3010208.9861471187</v>
      </c>
      <c r="F25" s="4">
        <f>'D1'!F26*'C3'!F25</f>
        <v>422157.38239916496</v>
      </c>
      <c r="G25" s="4">
        <f>'D1'!G26*'C3'!G25</f>
        <v>0</v>
      </c>
      <c r="H25" s="4">
        <f>'D1'!H26*'C3'!H25</f>
        <v>291015.1370959009</v>
      </c>
      <c r="I25" s="4">
        <f>'D1'!I26*'C3'!I25</f>
        <v>0</v>
      </c>
      <c r="J25" s="4">
        <f>'D1'!J26*'C3'!J25</f>
        <v>0</v>
      </c>
      <c r="K25" s="4">
        <f>'D1'!K26*'C3'!K25</f>
        <v>0</v>
      </c>
      <c r="L25" s="4">
        <f>'D1'!L26*'C3'!L25</f>
        <v>0</v>
      </c>
      <c r="M25" s="4">
        <f>'D1'!M26*'C3'!M25</f>
        <v>1402.2707957081461</v>
      </c>
      <c r="N25" s="4">
        <f>'D1'!N26*'C3'!N25</f>
        <v>413825.1698326205</v>
      </c>
      <c r="O25" s="4">
        <f>'D1'!O26*'C3'!O25</f>
        <v>7499667.327753547</v>
      </c>
      <c r="P25" s="4">
        <f>'D1'!P26*'C3'!P25</f>
        <v>765841.7718772645</v>
      </c>
      <c r="Q25" s="4">
        <f>'D1'!Q26*'C3'!Q25</f>
        <v>67629.10716785361</v>
      </c>
      <c r="R25" s="4">
        <f>'D1'!R26*'C3'!R25</f>
        <v>103433.90301054974</v>
      </c>
      <c r="S25" s="4">
        <f>'D1'!S26*'C3'!S25</f>
        <v>0</v>
      </c>
      <c r="T25" s="4">
        <f>'D1'!T26*'C3'!T25</f>
        <v>0</v>
      </c>
      <c r="U25" s="4">
        <f>'D1'!U26*'C3'!U25</f>
        <v>5571834.654265146</v>
      </c>
      <c r="V25" s="4">
        <f>'D1'!V26*'C3'!V25</f>
        <v>3304281.839078669</v>
      </c>
      <c r="W25" s="4">
        <f>'D1'!W26*'C3'!W25</f>
        <v>1144313.7467246584</v>
      </c>
      <c r="X25" s="4">
        <f>'D1'!X26*'C3'!X25</f>
        <v>1910659.647424516</v>
      </c>
      <c r="Y25" s="4">
        <f>'D1'!Y26*'C3'!Y25</f>
        <v>591465.4128069351</v>
      </c>
      <c r="Z25" s="4">
        <f>'D1'!Z26*'C3'!Z25</f>
        <v>176118.56377723214</v>
      </c>
      <c r="AA25" s="4">
        <f>'D1'!AA26*'C3'!AA25</f>
        <v>0</v>
      </c>
      <c r="AB25" s="4">
        <f>'D1'!AB26*'C3'!AB25</f>
        <v>0</v>
      </c>
      <c r="AC25" s="4">
        <f>'D1'!AC26*'C3'!AC25</f>
        <v>0</v>
      </c>
      <c r="AD25" s="4">
        <f>'D1'!AD26*'C3'!AD25</f>
        <v>0</v>
      </c>
      <c r="AE25" s="4">
        <f>'D1'!AE26*'C3'!AE25</f>
        <v>0</v>
      </c>
      <c r="AF25" s="4">
        <f>'D1'!AF26*'C3'!AF25</f>
        <v>0</v>
      </c>
      <c r="AG25" s="4">
        <f>'D1'!AG26*'C3'!AG25</f>
        <v>0</v>
      </c>
      <c r="AH25" s="4">
        <f>'D1'!AH26*'C3'!AH25</f>
        <v>0</v>
      </c>
      <c r="AI25" s="4">
        <f>'D1'!AI26*'C3'!AI25</f>
        <v>0</v>
      </c>
      <c r="AJ25" s="4">
        <f>'D1'!AJ26*'C3'!AJ25</f>
        <v>0</v>
      </c>
      <c r="AK25" s="4">
        <f>'D1'!AK26*'C3'!AK25</f>
        <v>0</v>
      </c>
    </row>
    <row r="26" spans="1:37" ht="15">
      <c r="A26" s="3">
        <v>24</v>
      </c>
      <c r="B26" s="3">
        <v>24</v>
      </c>
      <c r="C26" s="3" t="s">
        <v>63</v>
      </c>
      <c r="D26" s="4">
        <f>'D1'!D27*'C3'!D26</f>
        <v>0</v>
      </c>
      <c r="E26" s="4">
        <f>'D1'!E27*'C3'!E26</f>
        <v>832153.963781288</v>
      </c>
      <c r="F26" s="4">
        <f>'D1'!F27*'C3'!F26</f>
        <v>0</v>
      </c>
      <c r="G26" s="4">
        <f>'D1'!G27*'C3'!G26</f>
        <v>0</v>
      </c>
      <c r="H26" s="4">
        <f>'D1'!H27*'C3'!H26</f>
        <v>0</v>
      </c>
      <c r="I26" s="4">
        <f>'D1'!I27*'C3'!I26</f>
        <v>0</v>
      </c>
      <c r="J26" s="4">
        <f>'D1'!J27*'C3'!J26</f>
        <v>0</v>
      </c>
      <c r="K26" s="4">
        <f>'D1'!K27*'C3'!K26</f>
        <v>0</v>
      </c>
      <c r="L26" s="4">
        <f>'D1'!L27*'C3'!L26</f>
        <v>0</v>
      </c>
      <c r="M26" s="4">
        <f>'D1'!M27*'C3'!M26</f>
        <v>0</v>
      </c>
      <c r="N26" s="4">
        <f>'D1'!N27*'C3'!N26</f>
        <v>143618.88299358718</v>
      </c>
      <c r="O26" s="4">
        <f>'D1'!O27*'C3'!O26</f>
        <v>2552000.4107159665</v>
      </c>
      <c r="P26" s="4">
        <f>'D1'!P27*'C3'!P26</f>
        <v>87688.73420172407</v>
      </c>
      <c r="Q26" s="4">
        <f>'D1'!Q27*'C3'!Q26</f>
        <v>0</v>
      </c>
      <c r="R26" s="4">
        <f>'D1'!R27*'C3'!R26</f>
        <v>0</v>
      </c>
      <c r="S26" s="4">
        <f>'D1'!S27*'C3'!S26</f>
        <v>0</v>
      </c>
      <c r="T26" s="4">
        <f>'D1'!T27*'C3'!T26</f>
        <v>0</v>
      </c>
      <c r="U26" s="4">
        <f>'D1'!U27*'C3'!U26</f>
        <v>2298220.228292036</v>
      </c>
      <c r="V26" s="4">
        <f>'D1'!V27*'C3'!V26</f>
        <v>2628226.4417679603</v>
      </c>
      <c r="W26" s="4">
        <f>'D1'!W27*'C3'!W26</f>
        <v>430435.4863419395</v>
      </c>
      <c r="X26" s="4">
        <f>'D1'!X27*'C3'!X26</f>
        <v>835277.4741215144</v>
      </c>
      <c r="Y26" s="4">
        <f>'D1'!Y27*'C3'!Y26</f>
        <v>116447.97885215071</v>
      </c>
      <c r="Z26" s="4">
        <f>'D1'!Z27*'C3'!Z26</f>
        <v>45711.089968055494</v>
      </c>
      <c r="AA26" s="4">
        <f>'D1'!AA27*'C3'!AA26</f>
        <v>0</v>
      </c>
      <c r="AB26" s="4">
        <f>'D1'!AB27*'C3'!AB26</f>
        <v>0</v>
      </c>
      <c r="AC26" s="4">
        <f>'D1'!AC27*'C3'!AC26</f>
        <v>0</v>
      </c>
      <c r="AD26" s="4">
        <f>'D1'!AD27*'C3'!AD26</f>
        <v>0</v>
      </c>
      <c r="AE26" s="4">
        <f>'D1'!AE27*'C3'!AE26</f>
        <v>0</v>
      </c>
      <c r="AF26" s="4">
        <f>'D1'!AF27*'C3'!AF26</f>
        <v>0</v>
      </c>
      <c r="AG26" s="4">
        <f>'D1'!AG27*'C3'!AG26</f>
        <v>0</v>
      </c>
      <c r="AH26" s="4">
        <f>'D1'!AH27*'C3'!AH26</f>
        <v>0</v>
      </c>
      <c r="AI26" s="4">
        <f>'D1'!AI27*'C3'!AI26</f>
        <v>0</v>
      </c>
      <c r="AJ26" s="4">
        <f>'D1'!AJ27*'C3'!AJ26</f>
        <v>0</v>
      </c>
      <c r="AK26" s="4">
        <f>'D1'!AK27*'C3'!AK26</f>
        <v>0</v>
      </c>
    </row>
    <row r="27" spans="1:37" ht="15">
      <c r="A27" s="3">
        <v>25</v>
      </c>
      <c r="B27" s="3">
        <v>25</v>
      </c>
      <c r="C27" s="3" t="s">
        <v>64</v>
      </c>
      <c r="D27" s="4">
        <f>'D1'!D28*'C3'!D27</f>
        <v>0</v>
      </c>
      <c r="E27" s="4">
        <f>'D1'!E28*'C3'!E27</f>
        <v>581339.6289598078</v>
      </c>
      <c r="F27" s="4">
        <f>'D1'!F28*'C3'!F27</f>
        <v>0</v>
      </c>
      <c r="G27" s="4">
        <f>'D1'!G28*'C3'!G27</f>
        <v>0</v>
      </c>
      <c r="H27" s="4">
        <f>'D1'!H28*'C3'!H27</f>
        <v>0</v>
      </c>
      <c r="I27" s="4">
        <f>'D1'!I28*'C3'!I27</f>
        <v>0</v>
      </c>
      <c r="J27" s="4">
        <f>'D1'!J28*'C3'!J27</f>
        <v>0</v>
      </c>
      <c r="K27" s="4">
        <f>'D1'!K28*'C3'!K27</f>
        <v>0</v>
      </c>
      <c r="L27" s="4">
        <f>'D1'!L28*'C3'!L27</f>
        <v>0</v>
      </c>
      <c r="M27" s="4">
        <f>'D1'!M28*'C3'!M27</f>
        <v>0</v>
      </c>
      <c r="N27" s="4">
        <f>'D1'!N28*'C3'!N27</f>
        <v>245873.63746620616</v>
      </c>
      <c r="O27" s="4">
        <f>'D1'!O28*'C3'!O27</f>
        <v>2025778.490158957</v>
      </c>
      <c r="P27" s="4">
        <f>'D1'!P28*'C3'!P27</f>
        <v>142638.68921435505</v>
      </c>
      <c r="Q27" s="4">
        <f>'D1'!Q28*'C3'!Q27</f>
        <v>3862.873128939634</v>
      </c>
      <c r="R27" s="4">
        <f>'D1'!R28*'C3'!R27</f>
        <v>642.6885331101751</v>
      </c>
      <c r="S27" s="4">
        <f>'D1'!S28*'C3'!S27</f>
        <v>0</v>
      </c>
      <c r="T27" s="4">
        <f>'D1'!T28*'C3'!T27</f>
        <v>0</v>
      </c>
      <c r="U27" s="4">
        <f>'D1'!U28*'C3'!U27</f>
        <v>32571.71402441194</v>
      </c>
      <c r="V27" s="4">
        <f>'D1'!V28*'C3'!V27</f>
        <v>61828.38232533638</v>
      </c>
      <c r="W27" s="4">
        <f>'D1'!W28*'C3'!W27</f>
        <v>1909528.7925035397</v>
      </c>
      <c r="X27" s="4">
        <f>'D1'!X28*'C3'!X27</f>
        <v>65675.46632434058</v>
      </c>
      <c r="Y27" s="4">
        <f>'D1'!Y28*'C3'!Y27</f>
        <v>0</v>
      </c>
      <c r="Z27" s="4">
        <f>'D1'!Z28*'C3'!Z27</f>
        <v>1114.539326795524</v>
      </c>
      <c r="AA27" s="4">
        <f>'D1'!AA28*'C3'!AA27</f>
        <v>0</v>
      </c>
      <c r="AB27" s="4">
        <f>'D1'!AB28*'C3'!AB27</f>
        <v>0</v>
      </c>
      <c r="AC27" s="4">
        <f>'D1'!AC28*'C3'!AC27</f>
        <v>0</v>
      </c>
      <c r="AD27" s="4">
        <f>'D1'!AD28*'C3'!AD27</f>
        <v>0</v>
      </c>
      <c r="AE27" s="4">
        <f>'D1'!AE28*'C3'!AE27</f>
        <v>0</v>
      </c>
      <c r="AF27" s="4">
        <f>'D1'!AF28*'C3'!AF27</f>
        <v>0</v>
      </c>
      <c r="AG27" s="4">
        <f>'D1'!AG28*'C3'!AG27</f>
        <v>0</v>
      </c>
      <c r="AH27" s="4">
        <f>'D1'!AH28*'C3'!AH27</f>
        <v>0</v>
      </c>
      <c r="AI27" s="4">
        <f>'D1'!AI28*'C3'!AI27</f>
        <v>0</v>
      </c>
      <c r="AJ27" s="4">
        <f>'D1'!AJ28*'C3'!AJ27</f>
        <v>0</v>
      </c>
      <c r="AK27" s="4">
        <f>'D1'!AK28*'C3'!AK27</f>
        <v>0</v>
      </c>
    </row>
    <row r="28" spans="1:37" ht="15">
      <c r="A28" s="3">
        <v>26</v>
      </c>
      <c r="B28" s="3">
        <v>26</v>
      </c>
      <c r="C28" s="3" t="s">
        <v>65</v>
      </c>
      <c r="D28" s="4">
        <f>'D1'!D29*'C3'!D28</f>
        <v>0</v>
      </c>
      <c r="E28" s="4">
        <f>'D1'!E29*'C3'!E28</f>
        <v>74513.34500790901</v>
      </c>
      <c r="F28" s="4">
        <f>'D1'!F29*'C3'!F28</f>
        <v>5588.6542756421395</v>
      </c>
      <c r="G28" s="4">
        <f>'D1'!G29*'C3'!G28</f>
        <v>0</v>
      </c>
      <c r="H28" s="4">
        <f>'D1'!H29*'C3'!H28</f>
        <v>0</v>
      </c>
      <c r="I28" s="4">
        <f>'D1'!I29*'C3'!I28</f>
        <v>0</v>
      </c>
      <c r="J28" s="4">
        <f>'D1'!J29*'C3'!J28</f>
        <v>0</v>
      </c>
      <c r="K28" s="4">
        <f>'D1'!K29*'C3'!K28</f>
        <v>0</v>
      </c>
      <c r="L28" s="4">
        <f>'D1'!L29*'C3'!L28</f>
        <v>0</v>
      </c>
      <c r="M28" s="4">
        <f>'D1'!M29*'C3'!M28</f>
        <v>0</v>
      </c>
      <c r="N28" s="4">
        <f>'D1'!N29*'C3'!N28</f>
        <v>1643490.918574635</v>
      </c>
      <c r="O28" s="4">
        <f>'D1'!O29*'C3'!O28</f>
        <v>2142282.087662833</v>
      </c>
      <c r="P28" s="4">
        <f>'D1'!P29*'C3'!P28</f>
        <v>236517.83705464785</v>
      </c>
      <c r="Q28" s="4">
        <f>'D1'!Q29*'C3'!Q28</f>
        <v>386287.3128939635</v>
      </c>
      <c r="R28" s="4">
        <f>'D1'!R29*'C3'!R28</f>
        <v>74006.55835814137</v>
      </c>
      <c r="S28" s="4">
        <f>'D1'!S29*'C3'!S28</f>
        <v>0</v>
      </c>
      <c r="T28" s="4">
        <f>'D1'!T29*'C3'!T28</f>
        <v>0</v>
      </c>
      <c r="U28" s="4">
        <f>'D1'!U29*'C3'!U28</f>
        <v>193295.84298686127</v>
      </c>
      <c r="V28" s="4">
        <f>'D1'!V29*'C3'!V28</f>
        <v>202742.08328618537</v>
      </c>
      <c r="W28" s="4">
        <f>'D1'!W29*'C3'!W28</f>
        <v>818089.0158908899</v>
      </c>
      <c r="X28" s="4">
        <f>'D1'!X29*'C3'!X28</f>
        <v>374496.21148466406</v>
      </c>
      <c r="Y28" s="4">
        <f>'D1'!Y29*'C3'!Y28</f>
        <v>24632.659048766953</v>
      </c>
      <c r="Z28" s="4">
        <f>'D1'!Z29*'C3'!Z28</f>
        <v>452490.6875460599</v>
      </c>
      <c r="AA28" s="4">
        <f>'D1'!AA29*'C3'!AA28</f>
        <v>0</v>
      </c>
      <c r="AB28" s="4">
        <f>'D1'!AB29*'C3'!AB28</f>
        <v>0</v>
      </c>
      <c r="AC28" s="4">
        <f>'D1'!AC29*'C3'!AC28</f>
        <v>0</v>
      </c>
      <c r="AD28" s="4">
        <f>'D1'!AD29*'C3'!AD28</f>
        <v>0</v>
      </c>
      <c r="AE28" s="4">
        <f>'D1'!AE29*'C3'!AE28</f>
        <v>0</v>
      </c>
      <c r="AF28" s="4">
        <f>'D1'!AF29*'C3'!AF28</f>
        <v>0</v>
      </c>
      <c r="AG28" s="4">
        <f>'D1'!AG29*'C3'!AG28</f>
        <v>0</v>
      </c>
      <c r="AH28" s="4">
        <f>'D1'!AH29*'C3'!AH28</f>
        <v>0</v>
      </c>
      <c r="AI28" s="4">
        <f>'D1'!AI29*'C3'!AI28</f>
        <v>0</v>
      </c>
      <c r="AJ28" s="4">
        <f>'D1'!AJ29*'C3'!AJ28</f>
        <v>0</v>
      </c>
      <c r="AK28" s="4">
        <f>'D1'!AK29*'C3'!AK28</f>
        <v>0</v>
      </c>
    </row>
    <row r="29" spans="1:37" ht="15">
      <c r="A29" s="3">
        <v>27</v>
      </c>
      <c r="B29" s="3">
        <v>27</v>
      </c>
      <c r="C29" s="3" t="s">
        <v>66</v>
      </c>
      <c r="D29" s="4">
        <f>'D1'!D30*'C3'!D29</f>
        <v>0</v>
      </c>
      <c r="E29" s="4">
        <f>'D1'!E30*'C3'!E29</f>
        <v>122593.71648712177</v>
      </c>
      <c r="F29" s="4">
        <f>'D1'!F30*'C3'!F29</f>
        <v>0</v>
      </c>
      <c r="G29" s="4">
        <f>'D1'!G30*'C3'!G29</f>
        <v>0</v>
      </c>
      <c r="H29" s="4">
        <f>'D1'!H30*'C3'!H29</f>
        <v>0</v>
      </c>
      <c r="I29" s="4">
        <f>'D1'!I30*'C3'!I29</f>
        <v>0</v>
      </c>
      <c r="J29" s="4">
        <f>'D1'!J30*'C3'!J29</f>
        <v>0</v>
      </c>
      <c r="K29" s="4">
        <f>'D1'!K30*'C3'!K29</f>
        <v>0</v>
      </c>
      <c r="L29" s="4">
        <f>'D1'!L30*'C3'!L29</f>
        <v>0</v>
      </c>
      <c r="M29" s="4">
        <f>'D1'!M30*'C3'!M29</f>
        <v>0</v>
      </c>
      <c r="N29" s="4">
        <f>'D1'!N30*'C3'!N29</f>
        <v>350050.35429381486</v>
      </c>
      <c r="O29" s="4">
        <f>'D1'!O30*'C3'!O29</f>
        <v>4673979.756309956</v>
      </c>
      <c r="P29" s="4">
        <f>'D1'!P30*'C3'!P29</f>
        <v>401564.83392333</v>
      </c>
      <c r="Q29" s="4">
        <f>'D1'!Q30*'C3'!Q29</f>
        <v>202453.58552515198</v>
      </c>
      <c r="R29" s="4">
        <f>'D1'!R30*'C3'!R29</f>
        <v>2884339.4875689317</v>
      </c>
      <c r="S29" s="4">
        <f>'D1'!S30*'C3'!S29</f>
        <v>0</v>
      </c>
      <c r="T29" s="4">
        <f>'D1'!T30*'C3'!T29</f>
        <v>790345.6894968147</v>
      </c>
      <c r="U29" s="4">
        <f>'D1'!U30*'C3'!U29</f>
        <v>13666621.242536535</v>
      </c>
      <c r="V29" s="4">
        <f>'D1'!V30*'C3'!V29</f>
        <v>2162.78795582503</v>
      </c>
      <c r="W29" s="4">
        <f>'D1'!W30*'C3'!W29</f>
        <v>419436.7129062967</v>
      </c>
      <c r="X29" s="4">
        <f>'D1'!X30*'C3'!X29</f>
        <v>712617.9036889363</v>
      </c>
      <c r="Y29" s="4">
        <f>'D1'!Y30*'C3'!Y29</f>
        <v>2752.556015818692</v>
      </c>
      <c r="Z29" s="4">
        <f>'D1'!Z30*'C3'!Z29</f>
        <v>20.918515796904</v>
      </c>
      <c r="AA29" s="4">
        <f>'D1'!AA30*'C3'!AA29</f>
        <v>0</v>
      </c>
      <c r="AB29" s="4">
        <f>'D1'!AB30*'C3'!AB29</f>
        <v>0</v>
      </c>
      <c r="AC29" s="4">
        <f>'D1'!AC30*'C3'!AC29</f>
        <v>0</v>
      </c>
      <c r="AD29" s="4">
        <f>'D1'!AD30*'C3'!AD29</f>
        <v>0</v>
      </c>
      <c r="AE29" s="4">
        <f>'D1'!AE30*'C3'!AE29</f>
        <v>0</v>
      </c>
      <c r="AF29" s="4">
        <f>'D1'!AF30*'C3'!AF29</f>
        <v>0</v>
      </c>
      <c r="AG29" s="4">
        <f>'D1'!AG30*'C3'!AG29</f>
        <v>0</v>
      </c>
      <c r="AH29" s="4">
        <f>'D1'!AH30*'C3'!AH29</f>
        <v>0</v>
      </c>
      <c r="AI29" s="4">
        <f>'D1'!AI30*'C3'!AI29</f>
        <v>0</v>
      </c>
      <c r="AJ29" s="4">
        <f>'D1'!AJ30*'C3'!AJ29</f>
        <v>0</v>
      </c>
      <c r="AK29" s="4">
        <f>'D1'!AK30*'C3'!AK29</f>
        <v>0</v>
      </c>
    </row>
    <row r="30" spans="1:37" ht="15">
      <c r="A30" s="3">
        <v>28</v>
      </c>
      <c r="B30" s="3">
        <v>28</v>
      </c>
      <c r="C30" s="3" t="s">
        <v>67</v>
      </c>
      <c r="D30" s="4">
        <f>'D1'!D31*'C3'!D30</f>
        <v>0</v>
      </c>
      <c r="E30" s="4">
        <f>'D1'!E31*'C3'!E30</f>
        <v>274255.11542834505</v>
      </c>
      <c r="F30" s="4">
        <f>'D1'!F31*'C3'!F30</f>
        <v>112810.30247519998</v>
      </c>
      <c r="G30" s="4">
        <f>'D1'!G31*'C3'!G30</f>
        <v>0</v>
      </c>
      <c r="H30" s="4">
        <f>'D1'!H31*'C3'!H30</f>
        <v>9956493.378669964</v>
      </c>
      <c r="I30" s="4">
        <f>'D1'!I31*'C3'!I30</f>
        <v>6980281.538229079</v>
      </c>
      <c r="J30" s="4">
        <f>'D1'!J31*'C3'!J30</f>
        <v>0</v>
      </c>
      <c r="K30" s="4">
        <f>'D1'!K31*'C3'!K30</f>
        <v>2339731.8006034023</v>
      </c>
      <c r="L30" s="4">
        <f>'D1'!L31*'C3'!L30</f>
        <v>0</v>
      </c>
      <c r="M30" s="4">
        <f>'D1'!M31*'C3'!M30</f>
        <v>0</v>
      </c>
      <c r="N30" s="4">
        <f>'D1'!N31*'C3'!N30</f>
        <v>70897.627753431</v>
      </c>
      <c r="O30" s="4">
        <f>'D1'!O31*'C3'!O30</f>
        <v>283665.69857436576</v>
      </c>
      <c r="P30" s="4">
        <f>'D1'!P31*'C3'!P30</f>
        <v>88400.82801855411</v>
      </c>
      <c r="Q30" s="4">
        <f>'D1'!Q31*'C3'!Q30</f>
        <v>16220.2234866918</v>
      </c>
      <c r="R30" s="4">
        <f>'D1'!R31*'C3'!R30</f>
        <v>856.9180441469001</v>
      </c>
      <c r="S30" s="4">
        <f>'D1'!S31*'C3'!S30</f>
        <v>0</v>
      </c>
      <c r="T30" s="4">
        <f>'D1'!T31*'C3'!T30</f>
        <v>0</v>
      </c>
      <c r="U30" s="4">
        <f>'D1'!U31*'C3'!U30</f>
        <v>111171.49055190315</v>
      </c>
      <c r="V30" s="4">
        <f>'D1'!V31*'C3'!V30</f>
        <v>50858.84266981865</v>
      </c>
      <c r="W30" s="4">
        <f>'D1'!W31*'C3'!W30</f>
        <v>9938.032520008193</v>
      </c>
      <c r="X30" s="4">
        <f>'D1'!X31*'C3'!X30</f>
        <v>250.0458633745851</v>
      </c>
      <c r="Y30" s="4">
        <f>'D1'!Y31*'C3'!Y30</f>
        <v>0</v>
      </c>
      <c r="Z30" s="4">
        <f>'D1'!Z31*'C3'!Z30</f>
        <v>2082.35886299016</v>
      </c>
      <c r="AA30" s="4">
        <f>'D1'!AA31*'C3'!AA30</f>
        <v>0</v>
      </c>
      <c r="AB30" s="4">
        <f>'D1'!AB31*'C3'!AB30</f>
        <v>0</v>
      </c>
      <c r="AC30" s="4">
        <f>'D1'!AC31*'C3'!AC30</f>
        <v>0</v>
      </c>
      <c r="AD30" s="4">
        <f>'D1'!AD31*'C3'!AD30</f>
        <v>0</v>
      </c>
      <c r="AE30" s="4">
        <f>'D1'!AE31*'C3'!AE30</f>
        <v>0</v>
      </c>
      <c r="AF30" s="4">
        <f>'D1'!AF31*'C3'!AF30</f>
        <v>0</v>
      </c>
      <c r="AG30" s="4">
        <f>'D1'!AG31*'C3'!AG30</f>
        <v>0</v>
      </c>
      <c r="AH30" s="4">
        <f>'D1'!AH31*'C3'!AH30</f>
        <v>0</v>
      </c>
      <c r="AI30" s="4">
        <f>'D1'!AI31*'C3'!AI30</f>
        <v>0</v>
      </c>
      <c r="AJ30" s="4">
        <f>'D1'!AJ31*'C3'!AJ30</f>
        <v>0</v>
      </c>
      <c r="AK30" s="4">
        <f>'D1'!AK31*'C3'!AK30</f>
        <v>0</v>
      </c>
    </row>
    <row r="31" spans="1:37" ht="15">
      <c r="A31" s="3">
        <v>29</v>
      </c>
      <c r="B31" s="3">
        <v>29</v>
      </c>
      <c r="C31" s="3" t="s">
        <v>68</v>
      </c>
      <c r="D31" s="4">
        <f>'D1'!D32*'C3'!D31</f>
        <v>0</v>
      </c>
      <c r="E31" s="4">
        <f>'D1'!E32*'C3'!E31</f>
        <v>3816.2123999999994</v>
      </c>
      <c r="F31" s="4">
        <f>'D1'!F32*'C3'!F31</f>
        <v>12710.530980832174</v>
      </c>
      <c r="G31" s="4">
        <f>'D1'!G32*'C3'!G31</f>
        <v>0</v>
      </c>
      <c r="H31" s="4">
        <f>'D1'!H32*'C3'!H31</f>
        <v>8665.050089845334</v>
      </c>
      <c r="I31" s="4">
        <f>'D1'!I32*'C3'!I31</f>
        <v>0</v>
      </c>
      <c r="J31" s="4">
        <f>'D1'!J32*'C3'!J31</f>
        <v>0</v>
      </c>
      <c r="K31" s="4">
        <f>'D1'!K32*'C3'!K31</f>
        <v>0</v>
      </c>
      <c r="L31" s="4">
        <f>'D1'!L32*'C3'!L31</f>
        <v>0</v>
      </c>
      <c r="M31" s="4">
        <f>'D1'!M32*'C3'!M31</f>
        <v>0</v>
      </c>
      <c r="N31" s="4">
        <f>'D1'!N32*'C3'!N31</f>
        <v>1661531.664990895</v>
      </c>
      <c r="O31" s="4">
        <f>'D1'!O32*'C3'!O31</f>
        <v>2975441.1724712043</v>
      </c>
      <c r="P31" s="4">
        <f>'D1'!P32*'C3'!P31</f>
        <v>143999.53548586587</v>
      </c>
      <c r="Q31" s="4">
        <f>'D1'!Q32*'C3'!Q31</f>
        <v>0</v>
      </c>
      <c r="R31" s="4">
        <f>'D1'!R32*'C3'!R31</f>
        <v>0</v>
      </c>
      <c r="S31" s="4">
        <f>'D1'!S32*'C3'!S31</f>
        <v>0</v>
      </c>
      <c r="T31" s="4">
        <f>'D1'!T32*'C3'!T31</f>
        <v>0</v>
      </c>
      <c r="U31" s="4">
        <f>'D1'!U32*'C3'!U31</f>
        <v>38573.231562456145</v>
      </c>
      <c r="V31" s="4">
        <f>'D1'!V32*'C3'!V31</f>
        <v>55276.71284440371</v>
      </c>
      <c r="W31" s="4">
        <f>'D1'!W32*'C3'!W31</f>
        <v>152829.81207942436</v>
      </c>
      <c r="X31" s="4">
        <f>'D1'!X32*'C3'!X31</f>
        <v>378528.0433966966</v>
      </c>
      <c r="Y31" s="4">
        <f>'D1'!Y32*'C3'!Y31</f>
        <v>0</v>
      </c>
      <c r="Z31" s="4">
        <f>'D1'!Z32*'C3'!Z31</f>
        <v>197001.2977752408</v>
      </c>
      <c r="AA31" s="4">
        <f>'D1'!AA32*'C3'!AA31</f>
        <v>0</v>
      </c>
      <c r="AB31" s="4">
        <f>'D1'!AB32*'C3'!AB31</f>
        <v>0</v>
      </c>
      <c r="AC31" s="4">
        <f>'D1'!AC32*'C3'!AC31</f>
        <v>0</v>
      </c>
      <c r="AD31" s="4">
        <f>'D1'!AD32*'C3'!AD31</f>
        <v>0</v>
      </c>
      <c r="AE31" s="4">
        <f>'D1'!AE32*'C3'!AE31</f>
        <v>0</v>
      </c>
      <c r="AF31" s="4">
        <f>'D1'!AF32*'C3'!AF31</f>
        <v>0</v>
      </c>
      <c r="AG31" s="4">
        <f>'D1'!AG32*'C3'!AG31</f>
        <v>0</v>
      </c>
      <c r="AH31" s="4">
        <f>'D1'!AH32*'C3'!AH31</f>
        <v>0</v>
      </c>
      <c r="AI31" s="4">
        <f>'D1'!AI32*'C3'!AI31</f>
        <v>0</v>
      </c>
      <c r="AJ31" s="4">
        <f>'D1'!AJ32*'C3'!AJ31</f>
        <v>0</v>
      </c>
      <c r="AK31" s="4">
        <f>'D1'!AK32*'C3'!AK31</f>
        <v>0</v>
      </c>
    </row>
    <row r="32" spans="1:37" ht="15">
      <c r="A32" s="3">
        <v>30</v>
      </c>
      <c r="B32" s="3">
        <v>30</v>
      </c>
      <c r="C32" s="3" t="s">
        <v>69</v>
      </c>
      <c r="D32" s="4">
        <f>'D1'!D33*'C3'!D32</f>
        <v>0</v>
      </c>
      <c r="E32" s="4">
        <f>'D1'!E33*'C3'!E32</f>
        <v>90311.53786385586</v>
      </c>
      <c r="F32" s="4">
        <f>'D1'!F33*'C3'!F32</f>
        <v>0</v>
      </c>
      <c r="G32" s="4">
        <f>'D1'!G33*'C3'!G32</f>
        <v>0</v>
      </c>
      <c r="H32" s="4">
        <f>'D1'!H33*'C3'!H32</f>
        <v>0</v>
      </c>
      <c r="I32" s="4">
        <f>'D1'!I33*'C3'!I32</f>
        <v>0</v>
      </c>
      <c r="J32" s="4">
        <f>'D1'!J33*'C3'!J32</f>
        <v>0</v>
      </c>
      <c r="K32" s="4">
        <f>'D1'!K33*'C3'!K32</f>
        <v>0</v>
      </c>
      <c r="L32" s="4">
        <f>'D1'!L33*'C3'!L32</f>
        <v>0</v>
      </c>
      <c r="M32" s="4">
        <f>'D1'!M33*'C3'!M32</f>
        <v>0</v>
      </c>
      <c r="N32" s="4">
        <f>'D1'!N33*'C3'!N32</f>
        <v>969919.6124567149</v>
      </c>
      <c r="O32" s="4">
        <f>'D1'!O33*'C3'!O32</f>
        <v>1279617.1090949695</v>
      </c>
      <c r="P32" s="4">
        <f>'D1'!P33*'C3'!P32</f>
        <v>87155.7619003599</v>
      </c>
      <c r="Q32" s="4">
        <f>'D1'!Q33*'C3'!Q32</f>
        <v>1188285.1165943611</v>
      </c>
      <c r="R32" s="4">
        <f>'D1'!R33*'C3'!R32</f>
        <v>75759.34526662367</v>
      </c>
      <c r="S32" s="4">
        <f>'D1'!S33*'C3'!S32</f>
        <v>0</v>
      </c>
      <c r="T32" s="4">
        <f>'D1'!T33*'C3'!T32</f>
        <v>0</v>
      </c>
      <c r="U32" s="4">
        <f>'D1'!U33*'C3'!U32</f>
        <v>0</v>
      </c>
      <c r="V32" s="4">
        <f>'D1'!V33*'C3'!V32</f>
        <v>7912.205692205816</v>
      </c>
      <c r="W32" s="4">
        <f>'D1'!W33*'C3'!W32</f>
        <v>78699.87789600933</v>
      </c>
      <c r="X32" s="4">
        <f>'D1'!X33*'C3'!X32</f>
        <v>197600.57536424333</v>
      </c>
      <c r="Y32" s="4">
        <f>'D1'!Y33*'C3'!Y32</f>
        <v>0</v>
      </c>
      <c r="Z32" s="4">
        <f>'D1'!Z33*'C3'!Z32</f>
        <v>77370.81007607948</v>
      </c>
      <c r="AA32" s="4">
        <f>'D1'!AA33*'C3'!AA32</f>
        <v>0</v>
      </c>
      <c r="AB32" s="4">
        <f>'D1'!AB33*'C3'!AB32</f>
        <v>0</v>
      </c>
      <c r="AC32" s="4">
        <f>'D1'!AC33*'C3'!AC32</f>
        <v>0</v>
      </c>
      <c r="AD32" s="4">
        <f>'D1'!AD33*'C3'!AD32</f>
        <v>0</v>
      </c>
      <c r="AE32" s="4">
        <f>'D1'!AE33*'C3'!AE32</f>
        <v>0</v>
      </c>
      <c r="AF32" s="4">
        <f>'D1'!AF33*'C3'!AF32</f>
        <v>0</v>
      </c>
      <c r="AG32" s="4">
        <f>'D1'!AG33*'C3'!AG32</f>
        <v>0</v>
      </c>
      <c r="AH32" s="4">
        <f>'D1'!AH33*'C3'!AH32</f>
        <v>0</v>
      </c>
      <c r="AI32" s="4">
        <f>'D1'!AI33*'C3'!AI32</f>
        <v>0</v>
      </c>
      <c r="AJ32" s="4">
        <f>'D1'!AJ33*'C3'!AJ32</f>
        <v>0</v>
      </c>
      <c r="AK32" s="4">
        <f>'D1'!AK33*'C3'!AK32</f>
        <v>0</v>
      </c>
    </row>
    <row r="33" spans="1:37" ht="15">
      <c r="A33" s="3">
        <v>31</v>
      </c>
      <c r="B33" s="3">
        <v>31</v>
      </c>
      <c r="C33" s="3" t="s">
        <v>70</v>
      </c>
      <c r="D33" s="4">
        <f>'D1'!D34*'C3'!D33</f>
        <v>0</v>
      </c>
      <c r="E33" s="4">
        <f>'D1'!E34*'C3'!E33</f>
        <v>0</v>
      </c>
      <c r="F33" s="4">
        <f>'D1'!F34*'C3'!F33</f>
        <v>0</v>
      </c>
      <c r="G33" s="4">
        <f>'D1'!G34*'C3'!G33</f>
        <v>0</v>
      </c>
      <c r="H33" s="4">
        <f>'D1'!H34*'C3'!H33</f>
        <v>0</v>
      </c>
      <c r="I33" s="4">
        <f>'D1'!I34*'C3'!I33</f>
        <v>0</v>
      </c>
      <c r="J33" s="4">
        <f>'D1'!J34*'C3'!J33</f>
        <v>0</v>
      </c>
      <c r="K33" s="4">
        <f>'D1'!K34*'C3'!K33</f>
        <v>0</v>
      </c>
      <c r="L33" s="4">
        <f>'D1'!L34*'C3'!L33</f>
        <v>0</v>
      </c>
      <c r="M33" s="4">
        <f>'D1'!M34*'C3'!M33</f>
        <v>0</v>
      </c>
      <c r="N33" s="4">
        <f>'D1'!N34*'C3'!N33</f>
        <v>194293.41701368336</v>
      </c>
      <c r="O33" s="4">
        <f>'D1'!O34*'C3'!O33</f>
        <v>154085.01961038582</v>
      </c>
      <c r="P33" s="4">
        <f>'D1'!P34*'C3'!P33</f>
        <v>14161.509865354348</v>
      </c>
      <c r="Q33" s="4">
        <f>'D1'!Q34*'C3'!Q33</f>
        <v>8571.350325905856</v>
      </c>
      <c r="R33" s="4">
        <f>'D1'!R34*'C3'!R33</f>
        <v>6641.114842138475</v>
      </c>
      <c r="S33" s="4">
        <f>'D1'!S34*'C3'!S33</f>
        <v>0</v>
      </c>
      <c r="T33" s="4">
        <f>'D1'!T34*'C3'!T33</f>
        <v>0</v>
      </c>
      <c r="U33" s="4">
        <f>'D1'!U34*'C3'!U33</f>
        <v>0</v>
      </c>
      <c r="V33" s="4">
        <f>'D1'!V34*'C3'!V33</f>
        <v>0</v>
      </c>
      <c r="W33" s="4">
        <f>'D1'!W34*'C3'!W33</f>
        <v>0</v>
      </c>
      <c r="X33" s="4">
        <f>'D1'!X34*'C3'!X33</f>
        <v>20684.939402313186</v>
      </c>
      <c r="Y33" s="4">
        <f>'D1'!Y34*'C3'!Y33</f>
        <v>0</v>
      </c>
      <c r="Z33" s="4">
        <f>'D1'!Z34*'C3'!Z33</f>
        <v>1692.063096324846</v>
      </c>
      <c r="AA33" s="4">
        <f>'D1'!AA34*'C3'!AA33</f>
        <v>0</v>
      </c>
      <c r="AB33" s="4">
        <f>'D1'!AB34*'C3'!AB33</f>
        <v>0</v>
      </c>
      <c r="AC33" s="4">
        <f>'D1'!AC34*'C3'!AC33</f>
        <v>0</v>
      </c>
      <c r="AD33" s="4">
        <f>'D1'!AD34*'C3'!AD33</f>
        <v>0</v>
      </c>
      <c r="AE33" s="4">
        <f>'D1'!AE34*'C3'!AE33</f>
        <v>0</v>
      </c>
      <c r="AF33" s="4">
        <f>'D1'!AF34*'C3'!AF33</f>
        <v>0</v>
      </c>
      <c r="AG33" s="4">
        <f>'D1'!AG34*'C3'!AG33</f>
        <v>0</v>
      </c>
      <c r="AH33" s="4">
        <f>'D1'!AH34*'C3'!AH33</f>
        <v>0</v>
      </c>
      <c r="AI33" s="4">
        <f>'D1'!AI34*'C3'!AI33</f>
        <v>0</v>
      </c>
      <c r="AJ33" s="4">
        <f>'D1'!AJ34*'C3'!AJ33</f>
        <v>0</v>
      </c>
      <c r="AK33" s="4">
        <f>'D1'!AK34*'C3'!AK33</f>
        <v>0</v>
      </c>
    </row>
    <row r="34" spans="1:37" ht="15">
      <c r="A34" s="3">
        <v>32</v>
      </c>
      <c r="B34" s="3">
        <v>32</v>
      </c>
      <c r="C34" s="3" t="s">
        <v>71</v>
      </c>
      <c r="D34" s="4">
        <f>'D1'!D35*'C3'!D34</f>
        <v>0</v>
      </c>
      <c r="E34" s="4">
        <f>'D1'!E35*'C3'!E34</f>
        <v>0</v>
      </c>
      <c r="F34" s="4">
        <f>'D1'!F35*'C3'!F34</f>
        <v>24906.086489144447</v>
      </c>
      <c r="G34" s="4">
        <f>'D1'!G35*'C3'!G34</f>
        <v>0</v>
      </c>
      <c r="H34" s="4">
        <f>'D1'!H35*'C3'!H34</f>
        <v>0</v>
      </c>
      <c r="I34" s="4">
        <f>'D1'!I35*'C3'!I34</f>
        <v>0</v>
      </c>
      <c r="J34" s="4">
        <f>'D1'!J35*'C3'!J34</f>
        <v>0</v>
      </c>
      <c r="K34" s="4">
        <f>'D1'!K35*'C3'!K34</f>
        <v>0</v>
      </c>
      <c r="L34" s="4">
        <f>'D1'!L35*'C3'!L34</f>
        <v>0</v>
      </c>
      <c r="M34" s="4">
        <f>'D1'!M35*'C3'!M34</f>
        <v>0</v>
      </c>
      <c r="N34" s="4">
        <f>'D1'!N35*'C3'!N34</f>
        <v>3295795.4186796867</v>
      </c>
      <c r="O34" s="4">
        <f>'D1'!O35*'C3'!O34</f>
        <v>23299530.61419552</v>
      </c>
      <c r="P34" s="4">
        <f>'D1'!P35*'C3'!P34</f>
        <v>372481.8897707619</v>
      </c>
      <c r="Q34" s="4">
        <f>'D1'!Q35*'C3'!Q34</f>
        <v>52427.45221764837</v>
      </c>
      <c r="R34" s="4">
        <f>'D1'!R35*'C3'!R34</f>
        <v>87989.90280581123</v>
      </c>
      <c r="S34" s="4">
        <f>'D1'!S35*'C3'!S34</f>
        <v>0</v>
      </c>
      <c r="T34" s="4">
        <f>'D1'!T35*'C3'!T34</f>
        <v>0</v>
      </c>
      <c r="U34" s="4">
        <f>'D1'!U35*'C3'!U34</f>
        <v>0</v>
      </c>
      <c r="V34" s="4">
        <f>'D1'!V35*'C3'!V34</f>
        <v>0</v>
      </c>
      <c r="W34" s="4">
        <f>'D1'!W35*'C3'!W34</f>
        <v>890.4831788000001</v>
      </c>
      <c r="X34" s="4">
        <f>'D1'!X35*'C3'!X34</f>
        <v>2085709.4067441684</v>
      </c>
      <c r="Y34" s="4">
        <f>'D1'!Y35*'C3'!Y34</f>
        <v>92516.29617984896</v>
      </c>
      <c r="Z34" s="4">
        <f>'D1'!Z35*'C3'!Z34</f>
        <v>1249331.8779313467</v>
      </c>
      <c r="AA34" s="4">
        <f>'D1'!AA35*'C3'!AA34</f>
        <v>0</v>
      </c>
      <c r="AB34" s="4">
        <f>'D1'!AB35*'C3'!AB34</f>
        <v>0</v>
      </c>
      <c r="AC34" s="4">
        <f>'D1'!AC35*'C3'!AC34</f>
        <v>0</v>
      </c>
      <c r="AD34" s="4">
        <f>'D1'!AD35*'C3'!AD34</f>
        <v>0</v>
      </c>
      <c r="AE34" s="4">
        <f>'D1'!AE35*'C3'!AE34</f>
        <v>0</v>
      </c>
      <c r="AF34" s="4">
        <f>'D1'!AF35*'C3'!AF34</f>
        <v>0</v>
      </c>
      <c r="AG34" s="4">
        <f>'D1'!AG35*'C3'!AG34</f>
        <v>0</v>
      </c>
      <c r="AH34" s="4">
        <f>'D1'!AH35*'C3'!AH34</f>
        <v>0</v>
      </c>
      <c r="AI34" s="4">
        <f>'D1'!AI35*'C3'!AI34</f>
        <v>0</v>
      </c>
      <c r="AJ34" s="4">
        <f>'D1'!AJ35*'C3'!AJ34</f>
        <v>0</v>
      </c>
      <c r="AK34" s="4">
        <f>'D1'!AK35*'C3'!AK34</f>
        <v>0</v>
      </c>
    </row>
    <row r="35" spans="1:37" ht="15">
      <c r="A35" s="3">
        <v>33</v>
      </c>
      <c r="B35" s="3">
        <v>33</v>
      </c>
      <c r="C35" s="3" t="s">
        <v>72</v>
      </c>
      <c r="D35" s="4">
        <f>'D1'!D36*'C3'!D35</f>
        <v>0</v>
      </c>
      <c r="E35" s="4">
        <f>'D1'!E36*'C3'!E35</f>
        <v>70346839.65466768</v>
      </c>
      <c r="F35" s="4">
        <f>'D1'!F36*'C3'!F35</f>
        <v>173539.24788015813</v>
      </c>
      <c r="G35" s="4">
        <f>'D1'!G36*'C3'!G35</f>
        <v>0</v>
      </c>
      <c r="H35" s="4">
        <f>'D1'!H36*'C3'!H35</f>
        <v>53035.73603155673</v>
      </c>
      <c r="I35" s="4">
        <f>'D1'!I36*'C3'!I35</f>
        <v>0</v>
      </c>
      <c r="J35" s="4">
        <f>'D1'!J36*'C3'!J35</f>
        <v>0</v>
      </c>
      <c r="K35" s="4">
        <f>'D1'!K36*'C3'!K35</f>
        <v>0</v>
      </c>
      <c r="L35" s="4">
        <f>'D1'!L36*'C3'!L35</f>
        <v>0</v>
      </c>
      <c r="M35" s="4">
        <f>'D1'!M36*'C3'!M35</f>
        <v>0</v>
      </c>
      <c r="N35" s="4">
        <f>'D1'!N36*'C3'!N35</f>
        <v>1320422.6326472969</v>
      </c>
      <c r="O35" s="4">
        <f>'D1'!O36*'C3'!O35</f>
        <v>6821497.202637026</v>
      </c>
      <c r="P35" s="4">
        <f>'D1'!P36*'C3'!P35</f>
        <v>465964.23400611104</v>
      </c>
      <c r="Q35" s="4">
        <f>'D1'!Q36*'C3'!Q35</f>
        <v>1712252.1463824715</v>
      </c>
      <c r="R35" s="4">
        <f>'D1'!R36*'C3'!R35</f>
        <v>66313.77137091353</v>
      </c>
      <c r="S35" s="4">
        <f>'D1'!S36*'C3'!S35</f>
        <v>0</v>
      </c>
      <c r="T35" s="4">
        <f>'D1'!T36*'C3'!T35</f>
        <v>0</v>
      </c>
      <c r="U35" s="4">
        <f>'D1'!U36*'C3'!U35</f>
        <v>14104.328109051714</v>
      </c>
      <c r="V35" s="4">
        <f>'D1'!V36*'C3'!V35</f>
        <v>123618.1736573407</v>
      </c>
      <c r="W35" s="4">
        <f>'D1'!W36*'C3'!W35</f>
        <v>10189731.975742403</v>
      </c>
      <c r="X35" s="4">
        <f>'D1'!X36*'C3'!X35</f>
        <v>79994.40937222821</v>
      </c>
      <c r="Y35" s="4">
        <f>'D1'!Y36*'C3'!Y35</f>
        <v>0</v>
      </c>
      <c r="Z35" s="4">
        <f>'D1'!Z36*'C3'!Z35</f>
        <v>2177.543771991108</v>
      </c>
      <c r="AA35" s="4">
        <f>'D1'!AA36*'C3'!AA35</f>
        <v>0</v>
      </c>
      <c r="AB35" s="4">
        <f>'D1'!AB36*'C3'!AB35</f>
        <v>0</v>
      </c>
      <c r="AC35" s="4">
        <f>'D1'!AC36*'C3'!AC35</f>
        <v>1331209.3669911001</v>
      </c>
      <c r="AD35" s="4">
        <f>'D1'!AD36*'C3'!AD35</f>
        <v>0</v>
      </c>
      <c r="AE35" s="4">
        <f>'D1'!AE36*'C3'!AE35</f>
        <v>0</v>
      </c>
      <c r="AF35" s="4">
        <f>'D1'!AF36*'C3'!AF35</f>
        <v>0</v>
      </c>
      <c r="AG35" s="4">
        <f>'D1'!AG36*'C3'!AG35</f>
        <v>0</v>
      </c>
      <c r="AH35" s="4">
        <f>'D1'!AH36*'C3'!AH35</f>
        <v>0</v>
      </c>
      <c r="AI35" s="4">
        <f>'D1'!AI36*'C3'!AI35</f>
        <v>0</v>
      </c>
      <c r="AJ35" s="4">
        <f>'D1'!AJ36*'C3'!AJ35</f>
        <v>0</v>
      </c>
      <c r="AK35" s="4">
        <f>'D1'!AK36*'C3'!AK35</f>
        <v>0</v>
      </c>
    </row>
    <row r="36" spans="1:37" ht="15">
      <c r="A36" s="3">
        <v>34</v>
      </c>
      <c r="B36" s="3">
        <v>34</v>
      </c>
      <c r="C36" s="3" t="s">
        <v>73</v>
      </c>
      <c r="D36" s="4">
        <f>'D1'!D37*'C3'!D36</f>
        <v>0</v>
      </c>
      <c r="E36" s="4">
        <f>'D1'!E37*'C3'!E36</f>
        <v>1530.4296311132025</v>
      </c>
      <c r="F36" s="4">
        <f>'D1'!F37*'C3'!F36</f>
        <v>0</v>
      </c>
      <c r="G36" s="4">
        <f>'D1'!G37*'C3'!G36</f>
        <v>0</v>
      </c>
      <c r="H36" s="4">
        <f>'D1'!H37*'C3'!H36</f>
        <v>0</v>
      </c>
      <c r="I36" s="4">
        <f>'D1'!I37*'C3'!I36</f>
        <v>0</v>
      </c>
      <c r="J36" s="4">
        <f>'D1'!J37*'C3'!J36</f>
        <v>0</v>
      </c>
      <c r="K36" s="4">
        <f>'D1'!K37*'C3'!K36</f>
        <v>0</v>
      </c>
      <c r="L36" s="4">
        <f>'D1'!L37*'C3'!L36</f>
        <v>0</v>
      </c>
      <c r="M36" s="4">
        <f>'D1'!M37*'C3'!M36</f>
        <v>0</v>
      </c>
      <c r="N36" s="4">
        <f>'D1'!N37*'C3'!N36</f>
        <v>612553.5188918774</v>
      </c>
      <c r="O36" s="4">
        <f>'D1'!O37*'C3'!O36</f>
        <v>235582.14459103637</v>
      </c>
      <c r="P36" s="4">
        <f>'D1'!P37*'C3'!P36</f>
        <v>263826.2936017165</v>
      </c>
      <c r="Q36" s="4">
        <f>'D1'!Q37*'C3'!Q36</f>
        <v>2346570.5070480513</v>
      </c>
      <c r="R36" s="4">
        <f>'D1'!R37*'C3'!R36</f>
        <v>7517.508296379623</v>
      </c>
      <c r="S36" s="4">
        <f>'D1'!S37*'C3'!S36</f>
        <v>0</v>
      </c>
      <c r="T36" s="4">
        <f>'D1'!T37*'C3'!T36</f>
        <v>0</v>
      </c>
      <c r="U36" s="4">
        <f>'D1'!U37*'C3'!U36</f>
        <v>0</v>
      </c>
      <c r="V36" s="4">
        <f>'D1'!V37*'C3'!V36</f>
        <v>0</v>
      </c>
      <c r="W36" s="4">
        <f>'D1'!W37*'C3'!W36</f>
        <v>1567.9221177722416</v>
      </c>
      <c r="X36" s="4">
        <f>'D1'!X37*'C3'!X36</f>
        <v>1027345.9018795084</v>
      </c>
      <c r="Y36" s="4">
        <f>'D1'!Y37*'C3'!Y36</f>
        <v>23567.25103278769</v>
      </c>
      <c r="Z36" s="4">
        <f>'D1'!Z37*'C3'!Z36</f>
        <v>125732.27738694487</v>
      </c>
      <c r="AA36" s="4">
        <f>'D1'!AA37*'C3'!AA36</f>
        <v>0</v>
      </c>
      <c r="AB36" s="4">
        <f>'D1'!AB37*'C3'!AB36</f>
        <v>0</v>
      </c>
      <c r="AC36" s="4">
        <f>'D1'!AC37*'C3'!AC36</f>
        <v>0</v>
      </c>
      <c r="AD36" s="4">
        <f>'D1'!AD37*'C3'!AD36</f>
        <v>0</v>
      </c>
      <c r="AE36" s="4">
        <f>'D1'!AE37*'C3'!AE36</f>
        <v>0</v>
      </c>
      <c r="AF36" s="4">
        <f>'D1'!AF37*'C3'!AF36</f>
        <v>0</v>
      </c>
      <c r="AG36" s="4">
        <f>'D1'!AG37*'C3'!AG36</f>
        <v>0</v>
      </c>
      <c r="AH36" s="4">
        <f>'D1'!AH37*'C3'!AH36</f>
        <v>0</v>
      </c>
      <c r="AI36" s="4">
        <f>'D1'!AI37*'C3'!AI36</f>
        <v>0</v>
      </c>
      <c r="AJ36" s="4">
        <f>'D1'!AJ37*'C3'!AJ36</f>
        <v>0</v>
      </c>
      <c r="AK36" s="4">
        <f>'D1'!AK37*'C3'!AK36</f>
        <v>0</v>
      </c>
    </row>
    <row r="37" spans="1:37" ht="15">
      <c r="A37" s="3">
        <v>35</v>
      </c>
      <c r="B37" s="3">
        <v>35</v>
      </c>
      <c r="C37" s="3" t="s">
        <v>74</v>
      </c>
      <c r="D37" s="4">
        <f>'D1'!D38*'C3'!D37</f>
        <v>0</v>
      </c>
      <c r="E37" s="4">
        <f>'D1'!E38*'C3'!E37</f>
        <v>920272.6468462502</v>
      </c>
      <c r="F37" s="4">
        <f>'D1'!F38*'C3'!F37</f>
        <v>5235202.1535039395</v>
      </c>
      <c r="G37" s="4">
        <f>'D1'!G38*'C3'!G37</f>
        <v>0</v>
      </c>
      <c r="H37" s="4">
        <f>'D1'!H38*'C3'!H37</f>
        <v>1000960.4419276133</v>
      </c>
      <c r="I37" s="4">
        <f>'D1'!I38*'C3'!I37</f>
        <v>0</v>
      </c>
      <c r="J37" s="4">
        <f>'D1'!J38*'C3'!J37</f>
        <v>0</v>
      </c>
      <c r="K37" s="4">
        <f>'D1'!K38*'C3'!K37</f>
        <v>0</v>
      </c>
      <c r="L37" s="4">
        <f>'D1'!L38*'C3'!L37</f>
        <v>0</v>
      </c>
      <c r="M37" s="4">
        <f>'D1'!M38*'C3'!M37</f>
        <v>0</v>
      </c>
      <c r="N37" s="4">
        <f>'D1'!N38*'C3'!N37</f>
        <v>1408626.0918351475</v>
      </c>
      <c r="O37" s="4">
        <f>'D1'!O38*'C3'!O37</f>
        <v>3366128.8654260198</v>
      </c>
      <c r="P37" s="4">
        <f>'D1'!P38*'C3'!P37</f>
        <v>449913.1169637257</v>
      </c>
      <c r="Q37" s="4">
        <f>'D1'!Q38*'C3'!Q37</f>
        <v>689532.4626528616</v>
      </c>
      <c r="R37" s="4">
        <f>'D1'!R38*'C3'!R37</f>
        <v>70832.066512779</v>
      </c>
      <c r="S37" s="4">
        <f>'D1'!S38*'C3'!S37</f>
        <v>0</v>
      </c>
      <c r="T37" s="4">
        <f>'D1'!T38*'C3'!T37</f>
        <v>0</v>
      </c>
      <c r="U37" s="4">
        <f>'D1'!U38*'C3'!U37</f>
        <v>225.44369121895238</v>
      </c>
      <c r="V37" s="4">
        <f>'D1'!V38*'C3'!V37</f>
        <v>17660.167912332272</v>
      </c>
      <c r="W37" s="4">
        <f>'D1'!W38*'C3'!W37</f>
        <v>2502994.296564013</v>
      </c>
      <c r="X37" s="4">
        <f>'D1'!X38*'C3'!X37</f>
        <v>267420.4794339233</v>
      </c>
      <c r="Y37" s="4">
        <f>'D1'!Y38*'C3'!Y37</f>
        <v>19935.241863067567</v>
      </c>
      <c r="Z37" s="4">
        <f>'D1'!Z38*'C3'!Z37</f>
        <v>27804.442763676365</v>
      </c>
      <c r="AA37" s="4">
        <f>'D1'!AA38*'C3'!AA37</f>
        <v>0</v>
      </c>
      <c r="AB37" s="4">
        <f>'D1'!AB38*'C3'!AB37</f>
        <v>0</v>
      </c>
      <c r="AC37" s="4">
        <f>'D1'!AC38*'C3'!AC37</f>
        <v>0</v>
      </c>
      <c r="AD37" s="4">
        <f>'D1'!AD38*'C3'!AD37</f>
        <v>0</v>
      </c>
      <c r="AE37" s="4">
        <f>'D1'!AE38*'C3'!AE37</f>
        <v>0</v>
      </c>
      <c r="AF37" s="4">
        <f>'D1'!AF38*'C3'!AF37</f>
        <v>0</v>
      </c>
      <c r="AG37" s="4">
        <f>'D1'!AG38*'C3'!AG37</f>
        <v>0</v>
      </c>
      <c r="AH37" s="4">
        <f>'D1'!AH38*'C3'!AH37</f>
        <v>0</v>
      </c>
      <c r="AI37" s="4">
        <f>'D1'!AI38*'C3'!AI37</f>
        <v>0</v>
      </c>
      <c r="AJ37" s="4">
        <f>'D1'!AJ38*'C3'!AJ37</f>
        <v>0</v>
      </c>
      <c r="AK37" s="4">
        <f>'D1'!AK38*'C3'!AK37</f>
        <v>0</v>
      </c>
    </row>
    <row r="38" spans="1:37" ht="15">
      <c r="A38" s="3">
        <v>36</v>
      </c>
      <c r="B38" s="3">
        <v>36</v>
      </c>
      <c r="C38" s="3" t="s">
        <v>75</v>
      </c>
      <c r="D38" s="4">
        <f>'D1'!D39*'C3'!D38</f>
        <v>2568920.2958205463</v>
      </c>
      <c r="E38" s="4">
        <f>'D1'!E39*'C3'!E38</f>
        <v>1691010.2087401531</v>
      </c>
      <c r="F38" s="4">
        <f>'D1'!F39*'C3'!F38</f>
        <v>46286785.21274674</v>
      </c>
      <c r="G38" s="4">
        <f>'D1'!G39*'C3'!G38</f>
        <v>0</v>
      </c>
      <c r="H38" s="4">
        <f>'D1'!H39*'C3'!H38</f>
        <v>6039894.999929035</v>
      </c>
      <c r="I38" s="4">
        <f>'D1'!I39*'C3'!I38</f>
        <v>1689217.5956145534</v>
      </c>
      <c r="J38" s="4">
        <f>'D1'!J39*'C3'!J38</f>
        <v>0</v>
      </c>
      <c r="K38" s="4">
        <f>'D1'!K39*'C3'!K38</f>
        <v>647319.0816081486</v>
      </c>
      <c r="L38" s="4">
        <f>'D1'!L39*'C3'!L38</f>
        <v>0</v>
      </c>
      <c r="M38" s="4">
        <f>'D1'!M39*'C3'!M38</f>
        <v>0</v>
      </c>
      <c r="N38" s="4">
        <f>'D1'!N39*'C3'!N38</f>
        <v>101057.77431857042</v>
      </c>
      <c r="O38" s="4">
        <f>'D1'!O39*'C3'!O38</f>
        <v>159764.50328694796</v>
      </c>
      <c r="P38" s="4">
        <f>'D1'!P39*'C3'!P38</f>
        <v>178278.97174343045</v>
      </c>
      <c r="Q38" s="4">
        <f>'D1'!Q39*'C3'!Q38</f>
        <v>17296.446845998365</v>
      </c>
      <c r="R38" s="4">
        <f>'D1'!R39*'C3'!R38</f>
        <v>428.45902207345006</v>
      </c>
      <c r="S38" s="4">
        <f>'D1'!S39*'C3'!S38</f>
        <v>0</v>
      </c>
      <c r="T38" s="4">
        <f>'D1'!T39*'C3'!T38</f>
        <v>0</v>
      </c>
      <c r="U38" s="4">
        <f>'D1'!U39*'C3'!U38</f>
        <v>0</v>
      </c>
      <c r="V38" s="4">
        <f>'D1'!V39*'C3'!V38</f>
        <v>11549.199453817077</v>
      </c>
      <c r="W38" s="4">
        <f>'D1'!W39*'C3'!W38</f>
        <v>57376.9550247234</v>
      </c>
      <c r="X38" s="4">
        <f>'D1'!X39*'C3'!X38</f>
        <v>12950.609716572038</v>
      </c>
      <c r="Y38" s="4">
        <f>'D1'!Y39*'C3'!Y38</f>
        <v>24840.657865403766</v>
      </c>
      <c r="Z38" s="4">
        <f>'D1'!Z39*'C3'!Z38</f>
        <v>75525.7490796572</v>
      </c>
      <c r="AA38" s="4">
        <f>'D1'!AA39*'C3'!AA38</f>
        <v>0</v>
      </c>
      <c r="AB38" s="4">
        <f>'D1'!AB39*'C3'!AB38</f>
        <v>0</v>
      </c>
      <c r="AC38" s="4">
        <f>'D1'!AC39*'C3'!AC38</f>
        <v>0</v>
      </c>
      <c r="AD38" s="4">
        <f>'D1'!AD39*'C3'!AD38</f>
        <v>0</v>
      </c>
      <c r="AE38" s="4">
        <f>'D1'!AE39*'C3'!AE38</f>
        <v>0</v>
      </c>
      <c r="AF38" s="4">
        <f>'D1'!AF39*'C3'!AF38</f>
        <v>0</v>
      </c>
      <c r="AG38" s="4">
        <f>'D1'!AG39*'C3'!AG38</f>
        <v>0</v>
      </c>
      <c r="AH38" s="4">
        <f>'D1'!AH39*'C3'!AH38</f>
        <v>0</v>
      </c>
      <c r="AI38" s="4">
        <f>'D1'!AI39*'C3'!AI38</f>
        <v>6232299.814594431</v>
      </c>
      <c r="AJ38" s="4">
        <f>'D1'!AJ39*'C3'!AJ38</f>
        <v>0</v>
      </c>
      <c r="AK38" s="4">
        <f>'D1'!AK39*'C3'!AK38</f>
        <v>0</v>
      </c>
    </row>
    <row r="39" spans="1:37" ht="15">
      <c r="A39" s="3">
        <v>37</v>
      </c>
      <c r="B39" s="3">
        <v>37</v>
      </c>
      <c r="C39" s="3" t="s">
        <v>76</v>
      </c>
      <c r="D39" s="4">
        <f>'D1'!D40*'C3'!D39</f>
        <v>18426.79260444748</v>
      </c>
      <c r="E39" s="4">
        <f>'D1'!E40*'C3'!E39</f>
        <v>0</v>
      </c>
      <c r="F39" s="4">
        <f>'D1'!F40*'C3'!F39</f>
        <v>532368.4840360056</v>
      </c>
      <c r="G39" s="4">
        <f>'D1'!G40*'C3'!G39</f>
        <v>0</v>
      </c>
      <c r="H39" s="4">
        <f>'D1'!H40*'C3'!H39</f>
        <v>11004615.286698235</v>
      </c>
      <c r="I39" s="4">
        <f>'D1'!I40*'C3'!I39</f>
        <v>143370.01537299232</v>
      </c>
      <c r="J39" s="4">
        <f>'D1'!J40*'C3'!J39</f>
        <v>0</v>
      </c>
      <c r="K39" s="4">
        <f>'D1'!K40*'C3'!K39</f>
        <v>82988.79013122262</v>
      </c>
      <c r="L39" s="4">
        <f>'D1'!L40*'C3'!L39</f>
        <v>0</v>
      </c>
      <c r="M39" s="4">
        <f>'D1'!M40*'C3'!M39</f>
        <v>0</v>
      </c>
      <c r="N39" s="4">
        <f>'D1'!N40*'C3'!N39</f>
        <v>1714532.2479881835</v>
      </c>
      <c r="O39" s="4">
        <f>'D1'!O40*'C3'!O39</f>
        <v>3427297.3098282316</v>
      </c>
      <c r="P39" s="4">
        <f>'D1'!P40*'C3'!P39</f>
        <v>456449.3911475973</v>
      </c>
      <c r="Q39" s="4">
        <f>'D1'!Q40*'C3'!Q39</f>
        <v>4228.020340132934</v>
      </c>
      <c r="R39" s="4">
        <f>'D1'!R40*'C3'!R39</f>
        <v>428.45902207345006</v>
      </c>
      <c r="S39" s="4">
        <f>'D1'!S40*'C3'!S39</f>
        <v>0</v>
      </c>
      <c r="T39" s="4">
        <f>'D1'!T40*'C3'!T39</f>
        <v>0</v>
      </c>
      <c r="U39" s="4">
        <f>'D1'!U40*'C3'!U39</f>
        <v>0.07561040004284192</v>
      </c>
      <c r="V39" s="4">
        <f>'D1'!V40*'C3'!V39</f>
        <v>743817.5822873458</v>
      </c>
      <c r="W39" s="4">
        <f>'D1'!W40*'C3'!W39</f>
        <v>972847.0317620402</v>
      </c>
      <c r="X39" s="4">
        <f>'D1'!X40*'C3'!X39</f>
        <v>685238.3138685868</v>
      </c>
      <c r="Y39" s="4">
        <f>'D1'!Y40*'C3'!Y39</f>
        <v>379575.8451586528</v>
      </c>
      <c r="Z39" s="4">
        <f>'D1'!Z40*'C3'!Z39</f>
        <v>819348.9379974413</v>
      </c>
      <c r="AA39" s="4">
        <f>'D1'!AA40*'C3'!AA39</f>
        <v>0</v>
      </c>
      <c r="AB39" s="4">
        <f>'D1'!AB40*'C3'!AB39</f>
        <v>0</v>
      </c>
      <c r="AC39" s="4">
        <f>'D1'!AC40*'C3'!AC39</f>
        <v>0</v>
      </c>
      <c r="AD39" s="4">
        <f>'D1'!AD40*'C3'!AD39</f>
        <v>0</v>
      </c>
      <c r="AE39" s="4">
        <f>'D1'!AE40*'C3'!AE39</f>
        <v>0</v>
      </c>
      <c r="AF39" s="4">
        <f>'D1'!AF40*'C3'!AF39</f>
        <v>0</v>
      </c>
      <c r="AG39" s="4">
        <f>'D1'!AG40*'C3'!AG39</f>
        <v>0</v>
      </c>
      <c r="AH39" s="4">
        <f>'D1'!AH40*'C3'!AH39</f>
        <v>0</v>
      </c>
      <c r="AI39" s="4">
        <f>'D1'!AI40*'C3'!AI39</f>
        <v>0</v>
      </c>
      <c r="AJ39" s="4">
        <f>'D1'!AJ40*'C3'!AJ39</f>
        <v>0</v>
      </c>
      <c r="AK39" s="4">
        <f>'D1'!AK40*'C3'!AK39</f>
        <v>0</v>
      </c>
    </row>
    <row r="40" spans="1:37" ht="15">
      <c r="A40" s="3">
        <v>38</v>
      </c>
      <c r="B40" s="3">
        <v>38</v>
      </c>
      <c r="C40" s="3" t="s">
        <v>77</v>
      </c>
      <c r="D40" s="4">
        <f>'D1'!D41*'C3'!D40</f>
        <v>18812.337957404943</v>
      </c>
      <c r="E40" s="4">
        <f>'D1'!E41*'C3'!E40</f>
        <v>0</v>
      </c>
      <c r="F40" s="4">
        <f>'D1'!F41*'C3'!F40</f>
        <v>1428120.2422388513</v>
      </c>
      <c r="G40" s="4">
        <f>'D1'!G41*'C3'!G40</f>
        <v>0</v>
      </c>
      <c r="H40" s="4">
        <f>'D1'!H41*'C3'!H40</f>
        <v>187784.46375230054</v>
      </c>
      <c r="I40" s="4">
        <f>'D1'!I41*'C3'!I40</f>
        <v>10057.364495054815</v>
      </c>
      <c r="J40" s="4">
        <f>'D1'!J41*'C3'!J40</f>
        <v>0</v>
      </c>
      <c r="K40" s="4">
        <f>'D1'!K41*'C3'!K40</f>
        <v>2715.346887712091</v>
      </c>
      <c r="L40" s="4">
        <f>'D1'!L41*'C3'!L40</f>
        <v>0</v>
      </c>
      <c r="M40" s="4">
        <f>'D1'!M41*'C3'!M40</f>
        <v>0</v>
      </c>
      <c r="N40" s="4">
        <f>'D1'!N41*'C3'!N40</f>
        <v>2560237.495532997</v>
      </c>
      <c r="O40" s="4">
        <f>'D1'!O41*'C3'!O40</f>
        <v>1006715.6284638816</v>
      </c>
      <c r="P40" s="4">
        <f>'D1'!P41*'C3'!P40</f>
        <v>158383.60704491063</v>
      </c>
      <c r="Q40" s="4">
        <f>'D1'!Q41*'C3'!Q40</f>
        <v>128916.1838255078</v>
      </c>
      <c r="R40" s="4">
        <f>'D1'!R41*'C3'!R40</f>
        <v>40762.033327260506</v>
      </c>
      <c r="S40" s="4">
        <f>'D1'!S41*'C3'!S40</f>
        <v>0</v>
      </c>
      <c r="T40" s="4">
        <f>'D1'!T41*'C3'!T40</f>
        <v>0</v>
      </c>
      <c r="U40" s="4">
        <f>'D1'!U41*'C3'!U40</f>
        <v>119.67529321717372</v>
      </c>
      <c r="V40" s="4">
        <f>'D1'!V41*'C3'!V40</f>
        <v>1011.0765698844056</v>
      </c>
      <c r="W40" s="4">
        <f>'D1'!W41*'C3'!W40</f>
        <v>109193.17012374775</v>
      </c>
      <c r="X40" s="4">
        <f>'D1'!X41*'C3'!X40</f>
        <v>165281.37655418905</v>
      </c>
      <c r="Y40" s="4">
        <f>'D1'!Y41*'C3'!Y40</f>
        <v>12038.327581489626</v>
      </c>
      <c r="Z40" s="4">
        <f>'D1'!Z41*'C3'!Z40</f>
        <v>56046.33428651874</v>
      </c>
      <c r="AA40" s="4">
        <f>'D1'!AA41*'C3'!AA40</f>
        <v>0</v>
      </c>
      <c r="AB40" s="4">
        <f>'D1'!AB41*'C3'!AB40</f>
        <v>0</v>
      </c>
      <c r="AC40" s="4">
        <f>'D1'!AC41*'C3'!AC40</f>
        <v>0</v>
      </c>
      <c r="AD40" s="4">
        <f>'D1'!AD41*'C3'!AD40</f>
        <v>0</v>
      </c>
      <c r="AE40" s="4">
        <f>'D1'!AE41*'C3'!AE40</f>
        <v>0</v>
      </c>
      <c r="AF40" s="4">
        <f>'D1'!AF41*'C3'!AF40</f>
        <v>0</v>
      </c>
      <c r="AG40" s="4">
        <f>'D1'!AG41*'C3'!AG40</f>
        <v>0</v>
      </c>
      <c r="AH40" s="4">
        <f>'D1'!AH41*'C3'!AH40</f>
        <v>0</v>
      </c>
      <c r="AI40" s="4">
        <f>'D1'!AI41*'C3'!AI40</f>
        <v>0</v>
      </c>
      <c r="AJ40" s="4">
        <f>'D1'!AJ41*'C3'!AJ40</f>
        <v>0</v>
      </c>
      <c r="AK40" s="4">
        <f>'D1'!AK41*'C3'!AK40</f>
        <v>0</v>
      </c>
    </row>
    <row r="41" spans="1:37" ht="15">
      <c r="A41" s="3">
        <v>39</v>
      </c>
      <c r="B41" s="3">
        <v>39</v>
      </c>
      <c r="C41" s="3" t="s">
        <v>78</v>
      </c>
      <c r="D41" s="4">
        <f>'D1'!D42*'C3'!D41</f>
        <v>0</v>
      </c>
      <c r="E41" s="4">
        <f>'D1'!E42*'C3'!E41</f>
        <v>81351.8601135321</v>
      </c>
      <c r="F41" s="4">
        <f>'D1'!F42*'C3'!F41</f>
        <v>1060364.2107300945</v>
      </c>
      <c r="G41" s="4">
        <f>'D1'!G42*'C3'!G41</f>
        <v>0</v>
      </c>
      <c r="H41" s="4">
        <f>'D1'!H42*'C3'!H41</f>
        <v>82176.37635876976</v>
      </c>
      <c r="I41" s="4">
        <f>'D1'!I42*'C3'!I41</f>
        <v>0</v>
      </c>
      <c r="J41" s="4">
        <f>'D1'!J42*'C3'!J41</f>
        <v>0</v>
      </c>
      <c r="K41" s="4">
        <f>'D1'!K42*'C3'!K41</f>
        <v>0</v>
      </c>
      <c r="L41" s="4">
        <f>'D1'!L42*'C3'!L41</f>
        <v>0</v>
      </c>
      <c r="M41" s="4">
        <f>'D1'!M42*'C3'!M41</f>
        <v>0</v>
      </c>
      <c r="N41" s="4">
        <f>'D1'!N42*'C3'!N41</f>
        <v>1151260.0081062217</v>
      </c>
      <c r="O41" s="4">
        <f>'D1'!O42*'C3'!O41</f>
        <v>7943012.19516734</v>
      </c>
      <c r="P41" s="4">
        <f>'D1'!P42*'C3'!P41</f>
        <v>82623.39665868168</v>
      </c>
      <c r="Q41" s="4">
        <f>'D1'!Q42*'C3'!Q41</f>
        <v>79256.16310321917</v>
      </c>
      <c r="R41" s="4">
        <f>'D1'!R42*'C3'!R41</f>
        <v>24655.86917931763</v>
      </c>
      <c r="S41" s="4">
        <f>'D1'!S42*'C3'!S41</f>
        <v>0</v>
      </c>
      <c r="T41" s="4">
        <f>'D1'!T42*'C3'!T41</f>
        <v>0</v>
      </c>
      <c r="U41" s="4">
        <f>'D1'!U42*'C3'!U41</f>
        <v>10004.81556029227</v>
      </c>
      <c r="V41" s="4">
        <f>'D1'!V42*'C3'!V41</f>
        <v>168806.6828861816</v>
      </c>
      <c r="W41" s="4">
        <f>'D1'!W42*'C3'!W41</f>
        <v>3175.0394513426936</v>
      </c>
      <c r="X41" s="4">
        <f>'D1'!X42*'C3'!X41</f>
        <v>77403.719354398</v>
      </c>
      <c r="Y41" s="4">
        <f>'D1'!Y42*'C3'!Y41</f>
        <v>464.67018893077807</v>
      </c>
      <c r="Z41" s="4">
        <f>'D1'!Z42*'C3'!Z41</f>
        <v>17578.572747150625</v>
      </c>
      <c r="AA41" s="4">
        <f>'D1'!AA42*'C3'!AA41</f>
        <v>0</v>
      </c>
      <c r="AB41" s="4">
        <f>'D1'!AB42*'C3'!AB41</f>
        <v>0</v>
      </c>
      <c r="AC41" s="4">
        <f>'D1'!AC42*'C3'!AC41</f>
        <v>4151.669823</v>
      </c>
      <c r="AD41" s="4">
        <f>'D1'!AD42*'C3'!AD41</f>
        <v>0</v>
      </c>
      <c r="AE41" s="4">
        <f>'D1'!AE42*'C3'!AE41</f>
        <v>0</v>
      </c>
      <c r="AF41" s="4">
        <f>'D1'!AF42*'C3'!AF41</f>
        <v>0</v>
      </c>
      <c r="AG41" s="4">
        <f>'D1'!AG42*'C3'!AG41</f>
        <v>0</v>
      </c>
      <c r="AH41" s="4">
        <f>'D1'!AH42*'C3'!AH41</f>
        <v>0</v>
      </c>
      <c r="AI41" s="4">
        <f>'D1'!AI42*'C3'!AI41</f>
        <v>0</v>
      </c>
      <c r="AJ41" s="4">
        <f>'D1'!AJ42*'C3'!AJ41</f>
        <v>0</v>
      </c>
      <c r="AK41" s="4">
        <f>'D1'!AK42*'C3'!AK41</f>
        <v>0</v>
      </c>
    </row>
    <row r="42" spans="1:37" ht="15">
      <c r="A42" s="3">
        <v>40</v>
      </c>
      <c r="B42" s="3">
        <v>40</v>
      </c>
      <c r="C42" s="3" t="s">
        <v>79</v>
      </c>
      <c r="D42" s="4">
        <f>'D1'!D43*'C3'!D42</f>
        <v>0</v>
      </c>
      <c r="E42" s="4">
        <f>'D1'!E43*'C3'!E42</f>
        <v>29397.5570011223</v>
      </c>
      <c r="F42" s="4">
        <f>'D1'!F43*'C3'!F42</f>
        <v>59049.107120725144</v>
      </c>
      <c r="G42" s="4">
        <f>'D1'!G43*'C3'!G42</f>
        <v>0</v>
      </c>
      <c r="H42" s="4">
        <f>'D1'!H43*'C3'!H42</f>
        <v>0</v>
      </c>
      <c r="I42" s="4">
        <f>'D1'!I43*'C3'!I42</f>
        <v>0</v>
      </c>
      <c r="J42" s="4">
        <f>'D1'!J43*'C3'!J42</f>
        <v>0</v>
      </c>
      <c r="K42" s="4">
        <f>'D1'!K43*'C3'!K42</f>
        <v>0</v>
      </c>
      <c r="L42" s="4">
        <f>'D1'!L43*'C3'!L42</f>
        <v>0</v>
      </c>
      <c r="M42" s="4">
        <f>'D1'!M43*'C3'!M42</f>
        <v>0</v>
      </c>
      <c r="N42" s="4">
        <f>'D1'!N43*'C3'!N42</f>
        <v>2769957.097913646</v>
      </c>
      <c r="O42" s="4">
        <f>'D1'!O43*'C3'!O42</f>
        <v>431253.2047209663</v>
      </c>
      <c r="P42" s="4">
        <f>'D1'!P43*'C3'!P42</f>
        <v>219358.73269611393</v>
      </c>
      <c r="Q42" s="4">
        <f>'D1'!Q43*'C3'!Q42</f>
        <v>96725.57441767752</v>
      </c>
      <c r="R42" s="4">
        <f>'D1'!R43*'C3'!R42</f>
        <v>40547.80381622378</v>
      </c>
      <c r="S42" s="4">
        <f>'D1'!S43*'C3'!S42</f>
        <v>0</v>
      </c>
      <c r="T42" s="4">
        <f>'D1'!T43*'C3'!T42</f>
        <v>0</v>
      </c>
      <c r="U42" s="4">
        <f>'D1'!U43*'C3'!U42</f>
        <v>0</v>
      </c>
      <c r="V42" s="4">
        <f>'D1'!V43*'C3'!V42</f>
        <v>30394.43321595254</v>
      </c>
      <c r="W42" s="4">
        <f>'D1'!W43*'C3'!W42</f>
        <v>14395.983207488009</v>
      </c>
      <c r="X42" s="4">
        <f>'D1'!X43*'C3'!X42</f>
        <v>206640.0258279029</v>
      </c>
      <c r="Y42" s="4">
        <f>'D1'!Y43*'C3'!Y42</f>
        <v>30450.445610437877</v>
      </c>
      <c r="Z42" s="4">
        <f>'D1'!Z43*'C3'!Z42</f>
        <v>158310.56358120334</v>
      </c>
      <c r="AA42" s="4">
        <f>'D1'!AA43*'C3'!AA42</f>
        <v>0</v>
      </c>
      <c r="AB42" s="4">
        <f>'D1'!AB43*'C3'!AB42</f>
        <v>0</v>
      </c>
      <c r="AC42" s="4">
        <f>'D1'!AC43*'C3'!AC42</f>
        <v>0</v>
      </c>
      <c r="AD42" s="4">
        <f>'D1'!AD43*'C3'!AD42</f>
        <v>0</v>
      </c>
      <c r="AE42" s="4">
        <f>'D1'!AE43*'C3'!AE42</f>
        <v>0</v>
      </c>
      <c r="AF42" s="4">
        <f>'D1'!AF43*'C3'!AF42</f>
        <v>0</v>
      </c>
      <c r="AG42" s="4">
        <f>'D1'!AG43*'C3'!AG42</f>
        <v>0</v>
      </c>
      <c r="AH42" s="4">
        <f>'D1'!AH43*'C3'!AH42</f>
        <v>0</v>
      </c>
      <c r="AI42" s="4">
        <f>'D1'!AI43*'C3'!AI42</f>
        <v>0</v>
      </c>
      <c r="AJ42" s="4">
        <f>'D1'!AJ43*'C3'!AJ42</f>
        <v>0</v>
      </c>
      <c r="AK42" s="4">
        <f>'D1'!AK43*'C3'!AK42</f>
        <v>0</v>
      </c>
    </row>
    <row r="43" spans="1:37" ht="15">
      <c r="A43" s="3">
        <v>41</v>
      </c>
      <c r="B43" s="3">
        <v>41</v>
      </c>
      <c r="C43" s="3" t="s">
        <v>80</v>
      </c>
      <c r="D43" s="4">
        <f>'D1'!D44*'C3'!D43</f>
        <v>0</v>
      </c>
      <c r="E43" s="4">
        <f>'D1'!E44*'C3'!E43</f>
        <v>3290.4237068933853</v>
      </c>
      <c r="F43" s="4">
        <f>'D1'!F44*'C3'!F43</f>
        <v>56322.61670487951</v>
      </c>
      <c r="G43" s="4">
        <f>'D1'!G44*'C3'!G43</f>
        <v>0</v>
      </c>
      <c r="H43" s="4">
        <f>'D1'!H44*'C3'!H43</f>
        <v>0</v>
      </c>
      <c r="I43" s="4">
        <f>'D1'!I44*'C3'!I43</f>
        <v>0</v>
      </c>
      <c r="J43" s="4">
        <f>'D1'!J44*'C3'!J43</f>
        <v>0</v>
      </c>
      <c r="K43" s="4">
        <f>'D1'!K44*'C3'!K43</f>
        <v>0</v>
      </c>
      <c r="L43" s="4">
        <f>'D1'!L44*'C3'!L43</f>
        <v>0</v>
      </c>
      <c r="M43" s="4">
        <f>'D1'!M44*'C3'!M43</f>
        <v>0</v>
      </c>
      <c r="N43" s="4">
        <f>'D1'!N44*'C3'!N43</f>
        <v>602022.21221285</v>
      </c>
      <c r="O43" s="4">
        <f>'D1'!O44*'C3'!O43</f>
        <v>323155.22301917314</v>
      </c>
      <c r="P43" s="4">
        <f>'D1'!P44*'C3'!P43</f>
        <v>320202.94921122794</v>
      </c>
      <c r="Q43" s="4">
        <f>'D1'!Q44*'C3'!Q43</f>
        <v>729064.4528331044</v>
      </c>
      <c r="R43" s="4">
        <f>'D1'!R44*'C3'!R43</f>
        <v>171675.73998079376</v>
      </c>
      <c r="S43" s="4">
        <f>'D1'!S44*'C3'!S43</f>
        <v>0</v>
      </c>
      <c r="T43" s="4">
        <f>'D1'!T44*'C3'!T43</f>
        <v>0</v>
      </c>
      <c r="U43" s="4">
        <f>'D1'!U44*'C3'!U43</f>
        <v>1323.236931705365</v>
      </c>
      <c r="V43" s="4">
        <f>'D1'!V44*'C3'!V43</f>
        <v>2.0093847952283515</v>
      </c>
      <c r="W43" s="4">
        <f>'D1'!W44*'C3'!W43</f>
        <v>59.354601317401595</v>
      </c>
      <c r="X43" s="4">
        <f>'D1'!X44*'C3'!X43</f>
        <v>180124.80915108166</v>
      </c>
      <c r="Y43" s="4">
        <f>'D1'!Y44*'C3'!Y43</f>
        <v>989.2944584188677</v>
      </c>
      <c r="Z43" s="4">
        <f>'D1'!Z44*'C3'!Z43</f>
        <v>62559.79128359004</v>
      </c>
      <c r="AA43" s="4">
        <f>'D1'!AA44*'C3'!AA43</f>
        <v>0</v>
      </c>
      <c r="AB43" s="4">
        <f>'D1'!AB44*'C3'!AB43</f>
        <v>0</v>
      </c>
      <c r="AC43" s="4">
        <f>'D1'!AC44*'C3'!AC43</f>
        <v>0</v>
      </c>
      <c r="AD43" s="4">
        <f>'D1'!AD44*'C3'!AD43</f>
        <v>0</v>
      </c>
      <c r="AE43" s="4">
        <f>'D1'!AE44*'C3'!AE43</f>
        <v>0</v>
      </c>
      <c r="AF43" s="4">
        <f>'D1'!AF44*'C3'!AF43</f>
        <v>0</v>
      </c>
      <c r="AG43" s="4">
        <f>'D1'!AG44*'C3'!AG43</f>
        <v>0</v>
      </c>
      <c r="AH43" s="4">
        <f>'D1'!AH44*'C3'!AH43</f>
        <v>0</v>
      </c>
      <c r="AI43" s="4">
        <f>'D1'!AI44*'C3'!AI43</f>
        <v>0</v>
      </c>
      <c r="AJ43" s="4">
        <f>'D1'!AJ44*'C3'!AJ43</f>
        <v>0</v>
      </c>
      <c r="AK43" s="4">
        <f>'D1'!AK44*'C3'!AK43</f>
        <v>0</v>
      </c>
    </row>
    <row r="44" spans="1:37" ht="15">
      <c r="A44" s="3">
        <v>42</v>
      </c>
      <c r="B44" s="3">
        <v>42</v>
      </c>
      <c r="C44" s="3" t="s">
        <v>81</v>
      </c>
      <c r="D44" s="4">
        <f>'D1'!D45*'C3'!D44</f>
        <v>0</v>
      </c>
      <c r="E44" s="4">
        <f>'D1'!E45*'C3'!E44</f>
        <v>12290.015342026458</v>
      </c>
      <c r="F44" s="4">
        <f>'D1'!F45*'C3'!F44</f>
        <v>213188.2302302756</v>
      </c>
      <c r="G44" s="4">
        <f>'D1'!G45*'C3'!G44</f>
        <v>0</v>
      </c>
      <c r="H44" s="4">
        <f>'D1'!H45*'C3'!H44</f>
        <v>0</v>
      </c>
      <c r="I44" s="4">
        <f>'D1'!I45*'C3'!I44</f>
        <v>0</v>
      </c>
      <c r="J44" s="4">
        <f>'D1'!J45*'C3'!J44</f>
        <v>0</v>
      </c>
      <c r="K44" s="4">
        <f>'D1'!K45*'C3'!K44</f>
        <v>0</v>
      </c>
      <c r="L44" s="4">
        <f>'D1'!L45*'C3'!L44</f>
        <v>0</v>
      </c>
      <c r="M44" s="4">
        <f>'D1'!M45*'C3'!M44</f>
        <v>0</v>
      </c>
      <c r="N44" s="4">
        <f>'D1'!N45*'C3'!N44</f>
        <v>1121464.630711509</v>
      </c>
      <c r="O44" s="4">
        <f>'D1'!O45*'C3'!O44</f>
        <v>401067.33287894726</v>
      </c>
      <c r="P44" s="4">
        <f>'D1'!P45*'C3'!P44</f>
        <v>574629.4918750606</v>
      </c>
      <c r="Q44" s="4">
        <f>'D1'!Q45*'C3'!Q44</f>
        <v>322501.8605807761</v>
      </c>
      <c r="R44" s="4">
        <f>'D1'!R45*'C3'!R44</f>
        <v>104933.5095878068</v>
      </c>
      <c r="S44" s="4">
        <f>'D1'!S45*'C3'!S44</f>
        <v>0</v>
      </c>
      <c r="T44" s="4">
        <f>'D1'!T45*'C3'!T44</f>
        <v>0</v>
      </c>
      <c r="U44" s="4">
        <f>'D1'!U45*'C3'!U44</f>
        <v>888.9096855148748</v>
      </c>
      <c r="V44" s="4">
        <f>'D1'!V45*'C3'!V44</f>
        <v>10924.161806358996</v>
      </c>
      <c r="W44" s="4">
        <f>'D1'!W45*'C3'!W44</f>
        <v>131.21570479248</v>
      </c>
      <c r="X44" s="4">
        <f>'D1'!X45*'C3'!X44</f>
        <v>1175323.0562430406</v>
      </c>
      <c r="Y44" s="4">
        <f>'D1'!Y45*'C3'!Y44</f>
        <v>5638.978412987545</v>
      </c>
      <c r="Z44" s="4">
        <f>'D1'!Z45*'C3'!Z44</f>
        <v>253857.76701136277</v>
      </c>
      <c r="AA44" s="4">
        <f>'D1'!AA45*'C3'!AA44</f>
        <v>0</v>
      </c>
      <c r="AB44" s="4">
        <f>'D1'!AB45*'C3'!AB44</f>
        <v>0</v>
      </c>
      <c r="AC44" s="4">
        <f>'D1'!AC45*'C3'!AC44</f>
        <v>0</v>
      </c>
      <c r="AD44" s="4">
        <f>'D1'!AD45*'C3'!AD44</f>
        <v>0</v>
      </c>
      <c r="AE44" s="4">
        <f>'D1'!AE45*'C3'!AE44</f>
        <v>0</v>
      </c>
      <c r="AF44" s="4">
        <f>'D1'!AF45*'C3'!AF44</f>
        <v>0</v>
      </c>
      <c r="AG44" s="4">
        <f>'D1'!AG45*'C3'!AG44</f>
        <v>0</v>
      </c>
      <c r="AH44" s="4">
        <f>'D1'!AH45*'C3'!AH44</f>
        <v>0</v>
      </c>
      <c r="AI44" s="4">
        <f>'D1'!AI45*'C3'!AI44</f>
        <v>0</v>
      </c>
      <c r="AJ44" s="4">
        <f>'D1'!AJ45*'C3'!AJ44</f>
        <v>0</v>
      </c>
      <c r="AK44" s="4">
        <f>'D1'!AK45*'C3'!AK44</f>
        <v>0</v>
      </c>
    </row>
    <row r="45" spans="1:37" ht="15">
      <c r="A45" s="3">
        <v>43</v>
      </c>
      <c r="B45" s="3">
        <v>43</v>
      </c>
      <c r="C45" s="3" t="s">
        <v>82</v>
      </c>
      <c r="D45" s="4">
        <f>'D1'!D46*'C3'!D45</f>
        <v>0</v>
      </c>
      <c r="E45" s="4">
        <f>'D1'!E46*'C3'!E45</f>
        <v>0</v>
      </c>
      <c r="F45" s="4">
        <f>'D1'!F46*'C3'!F45</f>
        <v>34994.958276624835</v>
      </c>
      <c r="G45" s="4">
        <f>'D1'!G46*'C3'!G45</f>
        <v>0</v>
      </c>
      <c r="H45" s="4">
        <f>'D1'!H46*'C3'!H45</f>
        <v>0</v>
      </c>
      <c r="I45" s="4">
        <f>'D1'!I46*'C3'!I45</f>
        <v>0</v>
      </c>
      <c r="J45" s="4">
        <f>'D1'!J46*'C3'!J45</f>
        <v>0</v>
      </c>
      <c r="K45" s="4">
        <f>'D1'!K46*'C3'!K45</f>
        <v>0</v>
      </c>
      <c r="L45" s="4">
        <f>'D1'!L46*'C3'!L45</f>
        <v>0</v>
      </c>
      <c r="M45" s="4">
        <f>'D1'!M46*'C3'!M45</f>
        <v>0</v>
      </c>
      <c r="N45" s="4">
        <f>'D1'!N46*'C3'!N45</f>
        <v>1646980.4219525638</v>
      </c>
      <c r="O45" s="4">
        <f>'D1'!O46*'C3'!O45</f>
        <v>38674.00984437574</v>
      </c>
      <c r="P45" s="4">
        <f>'D1'!P46*'C3'!P45</f>
        <v>250780.647568279</v>
      </c>
      <c r="Q45" s="4">
        <f>'D1'!Q46*'C3'!Q45</f>
        <v>515530.20738211786</v>
      </c>
      <c r="R45" s="4">
        <f>'D1'!R46*'C3'!R45</f>
        <v>139463.411684908</v>
      </c>
      <c r="S45" s="4">
        <f>'D1'!S46*'C3'!S45</f>
        <v>0</v>
      </c>
      <c r="T45" s="4">
        <f>'D1'!T46*'C3'!T45</f>
        <v>0</v>
      </c>
      <c r="U45" s="4">
        <f>'D1'!U46*'C3'!U45</f>
        <v>28409.144367353725</v>
      </c>
      <c r="V45" s="4">
        <f>'D1'!V46*'C3'!V45</f>
        <v>26673.446350096117</v>
      </c>
      <c r="W45" s="4">
        <f>'D1'!W46*'C3'!W45</f>
        <v>7962.696750745394</v>
      </c>
      <c r="X45" s="4">
        <f>'D1'!X46*'C3'!X45</f>
        <v>314865.16948485735</v>
      </c>
      <c r="Y45" s="4">
        <f>'D1'!Y46*'C3'!Y45</f>
        <v>289.23562574820596</v>
      </c>
      <c r="Z45" s="4">
        <f>'D1'!Z46*'C3'!Z45</f>
        <v>85854.57557420922</v>
      </c>
      <c r="AA45" s="4">
        <f>'D1'!AA46*'C3'!AA45</f>
        <v>0</v>
      </c>
      <c r="AB45" s="4">
        <f>'D1'!AB46*'C3'!AB45</f>
        <v>0</v>
      </c>
      <c r="AC45" s="4">
        <f>'D1'!AC46*'C3'!AC45</f>
        <v>0</v>
      </c>
      <c r="AD45" s="4">
        <f>'D1'!AD46*'C3'!AD45</f>
        <v>0</v>
      </c>
      <c r="AE45" s="4">
        <f>'D1'!AE46*'C3'!AE45</f>
        <v>0</v>
      </c>
      <c r="AF45" s="4">
        <f>'D1'!AF46*'C3'!AF45</f>
        <v>0</v>
      </c>
      <c r="AG45" s="4">
        <f>'D1'!AG46*'C3'!AG45</f>
        <v>0</v>
      </c>
      <c r="AH45" s="4">
        <f>'D1'!AH46*'C3'!AH45</f>
        <v>0</v>
      </c>
      <c r="AI45" s="4">
        <f>'D1'!AI46*'C3'!AI45</f>
        <v>0</v>
      </c>
      <c r="AJ45" s="4">
        <f>'D1'!AJ46*'C3'!AJ45</f>
        <v>0</v>
      </c>
      <c r="AK45" s="4">
        <f>'D1'!AK46*'C3'!AK45</f>
        <v>0</v>
      </c>
    </row>
    <row r="46" spans="1:37" ht="15">
      <c r="A46" s="3">
        <v>44</v>
      </c>
      <c r="B46" s="3">
        <v>44</v>
      </c>
      <c r="C46" s="3" t="s">
        <v>83</v>
      </c>
      <c r="D46" s="4">
        <f>'D1'!D47*'C3'!D46</f>
        <v>0</v>
      </c>
      <c r="E46" s="4">
        <f>'D1'!E47*'C3'!E46</f>
        <v>0</v>
      </c>
      <c r="F46" s="4">
        <f>'D1'!F47*'C3'!F46</f>
        <v>135147.99134160322</v>
      </c>
      <c r="G46" s="4">
        <f>'D1'!G47*'C3'!G46</f>
        <v>0</v>
      </c>
      <c r="H46" s="4">
        <f>'D1'!H47*'C3'!H46</f>
        <v>0</v>
      </c>
      <c r="I46" s="4">
        <f>'D1'!I47*'C3'!I46</f>
        <v>0</v>
      </c>
      <c r="J46" s="4">
        <f>'D1'!J47*'C3'!J46</f>
        <v>0</v>
      </c>
      <c r="K46" s="4">
        <f>'D1'!K47*'C3'!K46</f>
        <v>0</v>
      </c>
      <c r="L46" s="4">
        <f>'D1'!L47*'C3'!L46</f>
        <v>0</v>
      </c>
      <c r="M46" s="4">
        <f>'D1'!M47*'C3'!M46</f>
        <v>0</v>
      </c>
      <c r="N46" s="4">
        <f>'D1'!N47*'C3'!N46</f>
        <v>1762603.1673658718</v>
      </c>
      <c r="O46" s="4">
        <f>'D1'!O47*'C3'!O46</f>
        <v>30504.580712377385</v>
      </c>
      <c r="P46" s="4">
        <f>'D1'!P47*'C3'!P46</f>
        <v>359973.59492402663</v>
      </c>
      <c r="Q46" s="4">
        <f>'D1'!Q47*'C3'!Q46</f>
        <v>805072.7275841304</v>
      </c>
      <c r="R46" s="4">
        <f>'D1'!R47*'C3'!R46</f>
        <v>226401.64234562987</v>
      </c>
      <c r="S46" s="4">
        <f>'D1'!S47*'C3'!S46</f>
        <v>0</v>
      </c>
      <c r="T46" s="4">
        <f>'D1'!T47*'C3'!T46</f>
        <v>0</v>
      </c>
      <c r="U46" s="4">
        <f>'D1'!U47*'C3'!U46</f>
        <v>710.1985581082143</v>
      </c>
      <c r="V46" s="4">
        <f>'D1'!V47*'C3'!V46</f>
        <v>373.3456260633994</v>
      </c>
      <c r="W46" s="4">
        <f>'D1'!W47*'C3'!W46</f>
        <v>1065.3772099163516</v>
      </c>
      <c r="X46" s="4">
        <f>'D1'!X47*'C3'!X46</f>
        <v>280153.04471585585</v>
      </c>
      <c r="Y46" s="4">
        <f>'D1'!Y47*'C3'!Y46</f>
        <v>506.16234505936035</v>
      </c>
      <c r="Z46" s="4">
        <f>'D1'!Z47*'C3'!Z46</f>
        <v>67241.63999278826</v>
      </c>
      <c r="AA46" s="4">
        <f>'D1'!AA47*'C3'!AA46</f>
        <v>0</v>
      </c>
      <c r="AB46" s="4">
        <f>'D1'!AB47*'C3'!AB46</f>
        <v>0</v>
      </c>
      <c r="AC46" s="4">
        <f>'D1'!AC47*'C3'!AC46</f>
        <v>0</v>
      </c>
      <c r="AD46" s="4">
        <f>'D1'!AD47*'C3'!AD46</f>
        <v>0</v>
      </c>
      <c r="AE46" s="4">
        <f>'D1'!AE47*'C3'!AE46</f>
        <v>0</v>
      </c>
      <c r="AF46" s="4">
        <f>'D1'!AF47*'C3'!AF46</f>
        <v>0</v>
      </c>
      <c r="AG46" s="4">
        <f>'D1'!AG47*'C3'!AG46</f>
        <v>0</v>
      </c>
      <c r="AH46" s="4">
        <f>'D1'!AH47*'C3'!AH46</f>
        <v>0</v>
      </c>
      <c r="AI46" s="4">
        <f>'D1'!AI47*'C3'!AI46</f>
        <v>0</v>
      </c>
      <c r="AJ46" s="4">
        <f>'D1'!AJ47*'C3'!AJ46</f>
        <v>0</v>
      </c>
      <c r="AK46" s="4">
        <f>'D1'!AK47*'C3'!AK46</f>
        <v>0</v>
      </c>
    </row>
    <row r="47" spans="1:37" ht="15">
      <c r="A47" s="3">
        <v>45</v>
      </c>
      <c r="B47" s="3">
        <v>45</v>
      </c>
      <c r="C47" s="3" t="s">
        <v>84</v>
      </c>
      <c r="D47" s="4">
        <f>'D1'!D48*'C3'!D47</f>
        <v>0</v>
      </c>
      <c r="E47" s="4">
        <f>'D1'!E48*'C3'!E47</f>
        <v>0</v>
      </c>
      <c r="F47" s="4">
        <f>'D1'!F48*'C3'!F47</f>
        <v>60573.83194955429</v>
      </c>
      <c r="G47" s="4">
        <f>'D1'!G48*'C3'!G47</f>
        <v>0</v>
      </c>
      <c r="H47" s="4">
        <f>'D1'!H48*'C3'!H47</f>
        <v>0</v>
      </c>
      <c r="I47" s="4">
        <f>'D1'!I48*'C3'!I47</f>
        <v>0</v>
      </c>
      <c r="J47" s="4">
        <f>'D1'!J48*'C3'!J47</f>
        <v>0</v>
      </c>
      <c r="K47" s="4">
        <f>'D1'!K48*'C3'!K47</f>
        <v>0</v>
      </c>
      <c r="L47" s="4">
        <f>'D1'!L48*'C3'!L47</f>
        <v>0</v>
      </c>
      <c r="M47" s="4">
        <f>'D1'!M48*'C3'!M47</f>
        <v>0</v>
      </c>
      <c r="N47" s="4">
        <f>'D1'!N48*'C3'!N47</f>
        <v>618874.6475738958</v>
      </c>
      <c r="O47" s="4">
        <f>'D1'!O48*'C3'!O47</f>
        <v>3333.8766225198733</v>
      </c>
      <c r="P47" s="4">
        <f>'D1'!P48*'C3'!P47</f>
        <v>211542.34601613588</v>
      </c>
      <c r="Q47" s="4">
        <f>'D1'!Q48*'C3'!Q47</f>
        <v>315909.99250502343</v>
      </c>
      <c r="R47" s="4">
        <f>'D1'!R48*'C3'!R47</f>
        <v>113074.23100720232</v>
      </c>
      <c r="S47" s="4">
        <f>'D1'!S48*'C3'!S47</f>
        <v>0</v>
      </c>
      <c r="T47" s="4">
        <f>'D1'!T48*'C3'!T47</f>
        <v>0</v>
      </c>
      <c r="U47" s="4">
        <f>'D1'!U48*'C3'!U47</f>
        <v>8.977169869806593</v>
      </c>
      <c r="V47" s="4">
        <f>'D1'!V48*'C3'!V47</f>
        <v>2.1506151225056493</v>
      </c>
      <c r="W47" s="4">
        <f>'D1'!W48*'C3'!W47</f>
        <v>6491.648668094386</v>
      </c>
      <c r="X47" s="4">
        <f>'D1'!X48*'C3'!X47</f>
        <v>182402.39147484716</v>
      </c>
      <c r="Y47" s="4">
        <f>'D1'!Y48*'C3'!Y47</f>
        <v>0</v>
      </c>
      <c r="Z47" s="4">
        <f>'D1'!Z48*'C3'!Z47</f>
        <v>26325.591277491363</v>
      </c>
      <c r="AA47" s="4">
        <f>'D1'!AA48*'C3'!AA47</f>
        <v>0</v>
      </c>
      <c r="AB47" s="4">
        <f>'D1'!AB48*'C3'!AB47</f>
        <v>0</v>
      </c>
      <c r="AC47" s="4">
        <f>'D1'!AC48*'C3'!AC47</f>
        <v>0</v>
      </c>
      <c r="AD47" s="4">
        <f>'D1'!AD48*'C3'!AD47</f>
        <v>0</v>
      </c>
      <c r="AE47" s="4">
        <f>'D1'!AE48*'C3'!AE47</f>
        <v>0</v>
      </c>
      <c r="AF47" s="4">
        <f>'D1'!AF48*'C3'!AF47</f>
        <v>0</v>
      </c>
      <c r="AG47" s="4">
        <f>'D1'!AG48*'C3'!AG47</f>
        <v>0</v>
      </c>
      <c r="AH47" s="4">
        <f>'D1'!AH48*'C3'!AH47</f>
        <v>0</v>
      </c>
      <c r="AI47" s="4">
        <f>'D1'!AI48*'C3'!AI47</f>
        <v>0</v>
      </c>
      <c r="AJ47" s="4">
        <f>'D1'!AJ48*'C3'!AJ47</f>
        <v>0</v>
      </c>
      <c r="AK47" s="4">
        <f>'D1'!AK48*'C3'!AK47</f>
        <v>0</v>
      </c>
    </row>
    <row r="48" spans="1:37" ht="15">
      <c r="A48" s="3">
        <v>46</v>
      </c>
      <c r="B48" s="3">
        <v>46</v>
      </c>
      <c r="C48" s="3" t="s">
        <v>85</v>
      </c>
      <c r="D48" s="4">
        <f>'D1'!D49*'C3'!D48</f>
        <v>0</v>
      </c>
      <c r="E48" s="4">
        <f>'D1'!E49*'C3'!E48</f>
        <v>0</v>
      </c>
      <c r="F48" s="4">
        <f>'D1'!F49*'C3'!F48</f>
        <v>9035.16317893098</v>
      </c>
      <c r="G48" s="4">
        <f>'D1'!G49*'C3'!G48</f>
        <v>0</v>
      </c>
      <c r="H48" s="4">
        <f>'D1'!H49*'C3'!H48</f>
        <v>0</v>
      </c>
      <c r="I48" s="4">
        <f>'D1'!I49*'C3'!I48</f>
        <v>0</v>
      </c>
      <c r="J48" s="4">
        <f>'D1'!J49*'C3'!J48</f>
        <v>0</v>
      </c>
      <c r="K48" s="4">
        <f>'D1'!K49*'C3'!K48</f>
        <v>0</v>
      </c>
      <c r="L48" s="4">
        <f>'D1'!L49*'C3'!L48</f>
        <v>0</v>
      </c>
      <c r="M48" s="4">
        <f>'D1'!M49*'C3'!M48</f>
        <v>0</v>
      </c>
      <c r="N48" s="4">
        <f>'D1'!N49*'C3'!N48</f>
        <v>334663.27521260246</v>
      </c>
      <c r="O48" s="4">
        <f>'D1'!O49*'C3'!O48</f>
        <v>6555.84325693018</v>
      </c>
      <c r="P48" s="4">
        <f>'D1'!P49*'C3'!P48</f>
        <v>45495.1406226707</v>
      </c>
      <c r="Q48" s="4">
        <f>'D1'!Q49*'C3'!Q48</f>
        <v>31594.84290535701</v>
      </c>
      <c r="R48" s="4">
        <f>'D1'!R49*'C3'!R48</f>
        <v>27031.86921081585</v>
      </c>
      <c r="S48" s="4">
        <f>'D1'!S49*'C3'!S48</f>
        <v>0</v>
      </c>
      <c r="T48" s="4">
        <f>'D1'!T49*'C3'!T48</f>
        <v>0</v>
      </c>
      <c r="U48" s="4">
        <f>'D1'!U49*'C3'!U48</f>
        <v>493.59414277967744</v>
      </c>
      <c r="V48" s="4">
        <f>'D1'!V49*'C3'!V48</f>
        <v>0</v>
      </c>
      <c r="W48" s="4">
        <f>'D1'!W49*'C3'!W48</f>
        <v>3255.3442607505413</v>
      </c>
      <c r="X48" s="4">
        <f>'D1'!X49*'C3'!X48</f>
        <v>62711.05559682805</v>
      </c>
      <c r="Y48" s="4">
        <f>'D1'!Y49*'C3'!Y48</f>
        <v>0</v>
      </c>
      <c r="Z48" s="4">
        <f>'D1'!Z49*'C3'!Z48</f>
        <v>21101.08753869048</v>
      </c>
      <c r="AA48" s="4">
        <f>'D1'!AA49*'C3'!AA48</f>
        <v>0</v>
      </c>
      <c r="AB48" s="4">
        <f>'D1'!AB49*'C3'!AB48</f>
        <v>0</v>
      </c>
      <c r="AC48" s="4">
        <f>'D1'!AC49*'C3'!AC48</f>
        <v>0</v>
      </c>
      <c r="AD48" s="4">
        <f>'D1'!AD49*'C3'!AD48</f>
        <v>0</v>
      </c>
      <c r="AE48" s="4">
        <f>'D1'!AE49*'C3'!AE48</f>
        <v>0</v>
      </c>
      <c r="AF48" s="4">
        <f>'D1'!AF49*'C3'!AF48</f>
        <v>0</v>
      </c>
      <c r="AG48" s="4">
        <f>'D1'!AG49*'C3'!AG48</f>
        <v>0</v>
      </c>
      <c r="AH48" s="4">
        <f>'D1'!AH49*'C3'!AH48</f>
        <v>0</v>
      </c>
      <c r="AI48" s="4">
        <f>'D1'!AI49*'C3'!AI48</f>
        <v>0</v>
      </c>
      <c r="AJ48" s="4">
        <f>'D1'!AJ49*'C3'!AJ48</f>
        <v>0</v>
      </c>
      <c r="AK48" s="4">
        <f>'D1'!AK49*'C3'!AK48</f>
        <v>0</v>
      </c>
    </row>
    <row r="49" spans="1:37" ht="15">
      <c r="A49" s="3">
        <v>47</v>
      </c>
      <c r="B49" s="3">
        <v>47</v>
      </c>
      <c r="C49" s="3" t="s">
        <v>86</v>
      </c>
      <c r="D49" s="4">
        <f>'D1'!D50*'C3'!D49</f>
        <v>0</v>
      </c>
      <c r="E49" s="4">
        <f>'D1'!E50*'C3'!E49</f>
        <v>0</v>
      </c>
      <c r="F49" s="4">
        <f>'D1'!F50*'C3'!F49</f>
        <v>63540.95091614905</v>
      </c>
      <c r="G49" s="4">
        <f>'D1'!G50*'C3'!G49</f>
        <v>0</v>
      </c>
      <c r="H49" s="4">
        <f>'D1'!H50*'C3'!H49</f>
        <v>0</v>
      </c>
      <c r="I49" s="4">
        <f>'D1'!I50*'C3'!I49</f>
        <v>0</v>
      </c>
      <c r="J49" s="4">
        <f>'D1'!J50*'C3'!J49</f>
        <v>0</v>
      </c>
      <c r="K49" s="4">
        <f>'D1'!K50*'C3'!K49</f>
        <v>0</v>
      </c>
      <c r="L49" s="4">
        <f>'D1'!L50*'C3'!L49</f>
        <v>0</v>
      </c>
      <c r="M49" s="4">
        <f>'D1'!M50*'C3'!M49</f>
        <v>0</v>
      </c>
      <c r="N49" s="4">
        <f>'D1'!N50*'C3'!N49</f>
        <v>819136.3293623372</v>
      </c>
      <c r="O49" s="4">
        <f>'D1'!O50*'C3'!O49</f>
        <v>10024.76316487025</v>
      </c>
      <c r="P49" s="4">
        <f>'D1'!P50*'C3'!P49</f>
        <v>73147.63236067003</v>
      </c>
      <c r="Q49" s="4">
        <f>'D1'!Q50*'C3'!Q49</f>
        <v>163605.1688888712</v>
      </c>
      <c r="R49" s="4">
        <f>'D1'!R50*'C3'!R49</f>
        <v>188190.8877407158</v>
      </c>
      <c r="S49" s="4">
        <f>'D1'!S50*'C3'!S49</f>
        <v>0</v>
      </c>
      <c r="T49" s="4">
        <f>'D1'!T50*'C3'!T49</f>
        <v>0</v>
      </c>
      <c r="U49" s="4">
        <f>'D1'!U50*'C3'!U49</f>
        <v>2.9757709166901143</v>
      </c>
      <c r="V49" s="4">
        <f>'D1'!V50*'C3'!V49</f>
        <v>0</v>
      </c>
      <c r="W49" s="4">
        <f>'D1'!W50*'C3'!W49</f>
        <v>4541.702826918973</v>
      </c>
      <c r="X49" s="4">
        <f>'D1'!X50*'C3'!X49</f>
        <v>128952.61271627567</v>
      </c>
      <c r="Y49" s="4">
        <f>'D1'!Y50*'C3'!Y49</f>
        <v>0</v>
      </c>
      <c r="Z49" s="4">
        <f>'D1'!Z50*'C3'!Z49</f>
        <v>72044.34388131338</v>
      </c>
      <c r="AA49" s="4">
        <f>'D1'!AA50*'C3'!AA49</f>
        <v>0</v>
      </c>
      <c r="AB49" s="4">
        <f>'D1'!AB50*'C3'!AB49</f>
        <v>0</v>
      </c>
      <c r="AC49" s="4">
        <f>'D1'!AC50*'C3'!AC49</f>
        <v>0</v>
      </c>
      <c r="AD49" s="4">
        <f>'D1'!AD50*'C3'!AD49</f>
        <v>0</v>
      </c>
      <c r="AE49" s="4">
        <f>'D1'!AE50*'C3'!AE49</f>
        <v>0</v>
      </c>
      <c r="AF49" s="4">
        <f>'D1'!AF50*'C3'!AF49</f>
        <v>0</v>
      </c>
      <c r="AG49" s="4">
        <f>'D1'!AG50*'C3'!AG49</f>
        <v>0</v>
      </c>
      <c r="AH49" s="4">
        <f>'D1'!AH50*'C3'!AH49</f>
        <v>0</v>
      </c>
      <c r="AI49" s="4">
        <f>'D1'!AI50*'C3'!AI49</f>
        <v>0</v>
      </c>
      <c r="AJ49" s="4">
        <f>'D1'!AJ50*'C3'!AJ49</f>
        <v>0</v>
      </c>
      <c r="AK49" s="4">
        <f>'D1'!AK50*'C3'!AK49</f>
        <v>0</v>
      </c>
    </row>
    <row r="50" spans="1:37" ht="15">
      <c r="A50" s="3">
        <v>48</v>
      </c>
      <c r="B50" s="3">
        <v>48</v>
      </c>
      <c r="C50" s="3" t="s">
        <v>87</v>
      </c>
      <c r="D50" s="4">
        <f>'D1'!D51*'C3'!D50</f>
        <v>0</v>
      </c>
      <c r="E50" s="4">
        <f>'D1'!E51*'C3'!E50</f>
        <v>0</v>
      </c>
      <c r="F50" s="4">
        <f>'D1'!F51*'C3'!F50</f>
        <v>193654.18564350752</v>
      </c>
      <c r="G50" s="4">
        <f>'D1'!G51*'C3'!G50</f>
        <v>0</v>
      </c>
      <c r="H50" s="4">
        <f>'D1'!H51*'C3'!H50</f>
        <v>0</v>
      </c>
      <c r="I50" s="4">
        <f>'D1'!I51*'C3'!I50</f>
        <v>0</v>
      </c>
      <c r="J50" s="4">
        <f>'D1'!J51*'C3'!J50</f>
        <v>0</v>
      </c>
      <c r="K50" s="4">
        <f>'D1'!K51*'C3'!K50</f>
        <v>0</v>
      </c>
      <c r="L50" s="4">
        <f>'D1'!L51*'C3'!L50</f>
        <v>0</v>
      </c>
      <c r="M50" s="4">
        <f>'D1'!M51*'C3'!M50</f>
        <v>0</v>
      </c>
      <c r="N50" s="4">
        <f>'D1'!N51*'C3'!N50</f>
        <v>2143643.040633945</v>
      </c>
      <c r="O50" s="4">
        <f>'D1'!O51*'C3'!O50</f>
        <v>23459.373039177954</v>
      </c>
      <c r="P50" s="4">
        <f>'D1'!P51*'C3'!P50</f>
        <v>362519.8704452595</v>
      </c>
      <c r="Q50" s="4">
        <f>'D1'!Q51*'C3'!Q50</f>
        <v>349215.26182070695</v>
      </c>
      <c r="R50" s="4">
        <f>'D1'!R51*'C3'!R50</f>
        <v>301050.8892368814</v>
      </c>
      <c r="S50" s="4">
        <f>'D1'!S51*'C3'!S50</f>
        <v>0</v>
      </c>
      <c r="T50" s="4">
        <f>'D1'!T51*'C3'!T50</f>
        <v>0</v>
      </c>
      <c r="U50" s="4">
        <f>'D1'!U51*'C3'!U50</f>
        <v>79.32195054796267</v>
      </c>
      <c r="V50" s="4">
        <f>'D1'!V51*'C3'!V50</f>
        <v>346.473529820946</v>
      </c>
      <c r="W50" s="4">
        <f>'D1'!W51*'C3'!W50</f>
        <v>926.1107022536243</v>
      </c>
      <c r="X50" s="4">
        <f>'D1'!X51*'C3'!X50</f>
        <v>305225.79327673325</v>
      </c>
      <c r="Y50" s="4">
        <f>'D1'!Y51*'C3'!Y50</f>
        <v>3629.5799553712236</v>
      </c>
      <c r="Z50" s="4">
        <f>'D1'!Z51*'C3'!Z50</f>
        <v>134545.2372448575</v>
      </c>
      <c r="AA50" s="4">
        <f>'D1'!AA51*'C3'!AA50</f>
        <v>0</v>
      </c>
      <c r="AB50" s="4">
        <f>'D1'!AB51*'C3'!AB50</f>
        <v>0</v>
      </c>
      <c r="AC50" s="4">
        <f>'D1'!AC51*'C3'!AC50</f>
        <v>0</v>
      </c>
      <c r="AD50" s="4">
        <f>'D1'!AD51*'C3'!AD50</f>
        <v>0</v>
      </c>
      <c r="AE50" s="4">
        <f>'D1'!AE51*'C3'!AE50</f>
        <v>0</v>
      </c>
      <c r="AF50" s="4">
        <f>'D1'!AF51*'C3'!AF50</f>
        <v>0</v>
      </c>
      <c r="AG50" s="4">
        <f>'D1'!AG51*'C3'!AG50</f>
        <v>0</v>
      </c>
      <c r="AH50" s="4">
        <f>'D1'!AH51*'C3'!AH50</f>
        <v>0</v>
      </c>
      <c r="AI50" s="4">
        <f>'D1'!AI51*'C3'!AI50</f>
        <v>0</v>
      </c>
      <c r="AJ50" s="4">
        <f>'D1'!AJ51*'C3'!AJ50</f>
        <v>0</v>
      </c>
      <c r="AK50" s="4">
        <f>'D1'!AK51*'C3'!AK50</f>
        <v>0</v>
      </c>
    </row>
    <row r="51" spans="1:37" ht="15">
      <c r="A51" s="3">
        <v>49</v>
      </c>
      <c r="B51" s="3">
        <v>49</v>
      </c>
      <c r="C51" s="3" t="s">
        <v>88</v>
      </c>
      <c r="D51" s="4">
        <f>'D1'!D52*'C3'!D51</f>
        <v>0</v>
      </c>
      <c r="E51" s="4">
        <f>'D1'!E52*'C3'!E51</f>
        <v>0</v>
      </c>
      <c r="F51" s="4">
        <f>'D1'!F52*'C3'!F51</f>
        <v>32531.23467884257</v>
      </c>
      <c r="G51" s="4">
        <f>'D1'!G52*'C3'!G51</f>
        <v>0</v>
      </c>
      <c r="H51" s="4">
        <f>'D1'!H52*'C3'!H51</f>
        <v>0</v>
      </c>
      <c r="I51" s="4">
        <f>'D1'!I52*'C3'!I51</f>
        <v>0</v>
      </c>
      <c r="J51" s="4">
        <f>'D1'!J52*'C3'!J51</f>
        <v>0</v>
      </c>
      <c r="K51" s="4">
        <f>'D1'!K52*'C3'!K51</f>
        <v>0</v>
      </c>
      <c r="L51" s="4">
        <f>'D1'!L52*'C3'!L51</f>
        <v>0</v>
      </c>
      <c r="M51" s="4">
        <f>'D1'!M52*'C3'!M51</f>
        <v>0</v>
      </c>
      <c r="N51" s="4">
        <f>'D1'!N52*'C3'!N51</f>
        <v>595828.2040191478</v>
      </c>
      <c r="O51" s="4">
        <f>'D1'!O52*'C3'!O51</f>
        <v>7409.202859087019</v>
      </c>
      <c r="P51" s="4">
        <f>'D1'!P52*'C3'!P51</f>
        <v>113975.35906864653</v>
      </c>
      <c r="Q51" s="4">
        <f>'D1'!Q52*'C3'!Q51</f>
        <v>68032.69092759358</v>
      </c>
      <c r="R51" s="4">
        <f>'D1'!R52*'C3'!R51</f>
        <v>61795.47622904805</v>
      </c>
      <c r="S51" s="4">
        <f>'D1'!S52*'C3'!S51</f>
        <v>0</v>
      </c>
      <c r="T51" s="4">
        <f>'D1'!T52*'C3'!T51</f>
        <v>0</v>
      </c>
      <c r="U51" s="4">
        <f>'D1'!U52*'C3'!U51</f>
        <v>58.75882853655359</v>
      </c>
      <c r="V51" s="4">
        <f>'D1'!V52*'C3'!V51</f>
        <v>0</v>
      </c>
      <c r="W51" s="4">
        <f>'D1'!W52*'C3'!W51</f>
        <v>33.92341921478412</v>
      </c>
      <c r="X51" s="4">
        <f>'D1'!X52*'C3'!X51</f>
        <v>51873.74962987634</v>
      </c>
      <c r="Y51" s="4">
        <f>'D1'!Y52*'C3'!Y51</f>
        <v>4536.97494421403</v>
      </c>
      <c r="Z51" s="4">
        <f>'D1'!Z52*'C3'!Z51</f>
        <v>24752.018651287366</v>
      </c>
      <c r="AA51" s="4">
        <f>'D1'!AA52*'C3'!AA51</f>
        <v>0</v>
      </c>
      <c r="AB51" s="4">
        <f>'D1'!AB52*'C3'!AB51</f>
        <v>0</v>
      </c>
      <c r="AC51" s="4">
        <f>'D1'!AC52*'C3'!AC51</f>
        <v>0</v>
      </c>
      <c r="AD51" s="4">
        <f>'D1'!AD52*'C3'!AD51</f>
        <v>0</v>
      </c>
      <c r="AE51" s="4">
        <f>'D1'!AE52*'C3'!AE51</f>
        <v>0</v>
      </c>
      <c r="AF51" s="4">
        <f>'D1'!AF52*'C3'!AF51</f>
        <v>0</v>
      </c>
      <c r="AG51" s="4">
        <f>'D1'!AG52*'C3'!AG51</f>
        <v>0</v>
      </c>
      <c r="AH51" s="4">
        <f>'D1'!AH52*'C3'!AH51</f>
        <v>0</v>
      </c>
      <c r="AI51" s="4">
        <f>'D1'!AI52*'C3'!AI51</f>
        <v>0</v>
      </c>
      <c r="AJ51" s="4">
        <f>'D1'!AJ52*'C3'!AJ51</f>
        <v>0</v>
      </c>
      <c r="AK51" s="4">
        <f>'D1'!AK52*'C3'!AK51</f>
        <v>0</v>
      </c>
    </row>
    <row r="52" spans="1:37" ht="15">
      <c r="A52" s="3">
        <v>50</v>
      </c>
      <c r="B52" s="3">
        <v>50</v>
      </c>
      <c r="C52" s="3" t="s">
        <v>89</v>
      </c>
      <c r="D52" s="4">
        <f>'D1'!D53*'C3'!D52</f>
        <v>0</v>
      </c>
      <c r="E52" s="4">
        <f>'D1'!E53*'C3'!E52</f>
        <v>0</v>
      </c>
      <c r="F52" s="4">
        <f>'D1'!F53*'C3'!F52</f>
        <v>86410.54349123752</v>
      </c>
      <c r="G52" s="4">
        <f>'D1'!G53*'C3'!G52</f>
        <v>0</v>
      </c>
      <c r="H52" s="4">
        <f>'D1'!H53*'C3'!H52</f>
        <v>0</v>
      </c>
      <c r="I52" s="4">
        <f>'D1'!I53*'C3'!I52</f>
        <v>0</v>
      </c>
      <c r="J52" s="4">
        <f>'D1'!J53*'C3'!J52</f>
        <v>0</v>
      </c>
      <c r="K52" s="4">
        <f>'D1'!K53*'C3'!K52</f>
        <v>0</v>
      </c>
      <c r="L52" s="4">
        <f>'D1'!L53*'C3'!L52</f>
        <v>0</v>
      </c>
      <c r="M52" s="4">
        <f>'D1'!M53*'C3'!M52</f>
        <v>0</v>
      </c>
      <c r="N52" s="4">
        <f>'D1'!N53*'C3'!N52</f>
        <v>752718.0207611974</v>
      </c>
      <c r="O52" s="4">
        <f>'D1'!O53*'C3'!O52</f>
        <v>6999.648932202812</v>
      </c>
      <c r="P52" s="4">
        <f>'D1'!P53*'C3'!P52</f>
        <v>133753.33385061048</v>
      </c>
      <c r="Q52" s="4">
        <f>'D1'!Q53*'C3'!Q52</f>
        <v>102529.49324822365</v>
      </c>
      <c r="R52" s="4">
        <f>'D1'!R53*'C3'!R52</f>
        <v>32407.082396828217</v>
      </c>
      <c r="S52" s="4">
        <f>'D1'!S53*'C3'!S52</f>
        <v>0</v>
      </c>
      <c r="T52" s="4">
        <f>'D1'!T53*'C3'!T52</f>
        <v>0</v>
      </c>
      <c r="U52" s="4">
        <f>'D1'!U53*'C3'!U52</f>
        <v>23.282918413792434</v>
      </c>
      <c r="V52" s="4">
        <f>'D1'!V53*'C3'!V52</f>
        <v>0</v>
      </c>
      <c r="W52" s="4">
        <f>'D1'!W53*'C3'!W52</f>
        <v>1.1638811882007045</v>
      </c>
      <c r="X52" s="4">
        <f>'D1'!X53*'C3'!X52</f>
        <v>143099.99897896923</v>
      </c>
      <c r="Y52" s="4">
        <f>'D1'!Y53*'C3'!Y52</f>
        <v>1020.8193624481568</v>
      </c>
      <c r="Z52" s="4">
        <f>'D1'!Z53*'C3'!Z52</f>
        <v>62518.30841923347</v>
      </c>
      <c r="AA52" s="4">
        <f>'D1'!AA53*'C3'!AA52</f>
        <v>0</v>
      </c>
      <c r="AB52" s="4">
        <f>'D1'!AB53*'C3'!AB52</f>
        <v>0</v>
      </c>
      <c r="AC52" s="4">
        <f>'D1'!AC53*'C3'!AC52</f>
        <v>0</v>
      </c>
      <c r="AD52" s="4">
        <f>'D1'!AD53*'C3'!AD52</f>
        <v>0</v>
      </c>
      <c r="AE52" s="4">
        <f>'D1'!AE53*'C3'!AE52</f>
        <v>0</v>
      </c>
      <c r="AF52" s="4">
        <f>'D1'!AF53*'C3'!AF52</f>
        <v>0</v>
      </c>
      <c r="AG52" s="4">
        <f>'D1'!AG53*'C3'!AG52</f>
        <v>0</v>
      </c>
      <c r="AH52" s="4">
        <f>'D1'!AH53*'C3'!AH52</f>
        <v>0</v>
      </c>
      <c r="AI52" s="4">
        <f>'D1'!AI53*'C3'!AI52</f>
        <v>0</v>
      </c>
      <c r="AJ52" s="4">
        <f>'D1'!AJ53*'C3'!AJ52</f>
        <v>0</v>
      </c>
      <c r="AK52" s="4">
        <f>'D1'!AK53*'C3'!AK52</f>
        <v>0</v>
      </c>
    </row>
    <row r="53" spans="1:37" ht="15">
      <c r="A53" s="3">
        <v>51</v>
      </c>
      <c r="B53" s="3">
        <v>51</v>
      </c>
      <c r="C53" s="3" t="s">
        <v>90</v>
      </c>
      <c r="D53" s="4">
        <f>'D1'!D54*'C3'!D53</f>
        <v>0</v>
      </c>
      <c r="E53" s="4">
        <f>'D1'!E54*'C3'!E53</f>
        <v>0</v>
      </c>
      <c r="F53" s="4">
        <f>'D1'!F54*'C3'!F53</f>
        <v>255342.86893046027</v>
      </c>
      <c r="G53" s="4">
        <f>'D1'!G54*'C3'!G53</f>
        <v>0</v>
      </c>
      <c r="H53" s="4">
        <f>'D1'!H54*'C3'!H53</f>
        <v>0</v>
      </c>
      <c r="I53" s="4">
        <f>'D1'!I54*'C3'!I53</f>
        <v>0</v>
      </c>
      <c r="J53" s="4">
        <f>'D1'!J54*'C3'!J53</f>
        <v>0</v>
      </c>
      <c r="K53" s="4">
        <f>'D1'!K54*'C3'!K53</f>
        <v>0</v>
      </c>
      <c r="L53" s="4">
        <f>'D1'!L54*'C3'!L53</f>
        <v>0</v>
      </c>
      <c r="M53" s="4">
        <f>'D1'!M54*'C3'!M53</f>
        <v>0</v>
      </c>
      <c r="N53" s="4">
        <f>'D1'!N54*'C3'!N53</f>
        <v>2399559.932619088</v>
      </c>
      <c r="O53" s="4">
        <f>'D1'!O54*'C3'!O53</f>
        <v>377153.0400947216</v>
      </c>
      <c r="P53" s="4">
        <f>'D1'!P54*'C3'!P53</f>
        <v>1031215.4286448946</v>
      </c>
      <c r="Q53" s="4">
        <f>'D1'!Q54*'C3'!Q53</f>
        <v>1077837.6943455248</v>
      </c>
      <c r="R53" s="4">
        <f>'D1'!R54*'C3'!R53</f>
        <v>2434854.7208030396</v>
      </c>
      <c r="S53" s="4">
        <f>'D1'!S54*'C3'!S53</f>
        <v>0</v>
      </c>
      <c r="T53" s="4">
        <f>'D1'!T54*'C3'!T53</f>
        <v>0</v>
      </c>
      <c r="U53" s="4">
        <f>'D1'!U54*'C3'!U53</f>
        <v>1915.8484507055473</v>
      </c>
      <c r="V53" s="4">
        <f>'D1'!V54*'C3'!V53</f>
        <v>641.6806703429213</v>
      </c>
      <c r="W53" s="4">
        <f>'D1'!W54*'C3'!W53</f>
        <v>6936.977441893061</v>
      </c>
      <c r="X53" s="4">
        <f>'D1'!X54*'C3'!X53</f>
        <v>618991.3610819614</v>
      </c>
      <c r="Y53" s="4">
        <f>'D1'!Y54*'C3'!Y53</f>
        <v>39881.007142357834</v>
      </c>
      <c r="Z53" s="4">
        <f>'D1'!Z54*'C3'!Z53</f>
        <v>332839.1385668665</v>
      </c>
      <c r="AA53" s="4">
        <f>'D1'!AA54*'C3'!AA53</f>
        <v>0</v>
      </c>
      <c r="AB53" s="4">
        <f>'D1'!AB54*'C3'!AB53</f>
        <v>0</v>
      </c>
      <c r="AC53" s="4">
        <f>'D1'!AC54*'C3'!AC53</f>
        <v>0</v>
      </c>
      <c r="AD53" s="4">
        <f>'D1'!AD54*'C3'!AD53</f>
        <v>0</v>
      </c>
      <c r="AE53" s="4">
        <f>'D1'!AE54*'C3'!AE53</f>
        <v>0</v>
      </c>
      <c r="AF53" s="4">
        <f>'D1'!AF54*'C3'!AF53</f>
        <v>0</v>
      </c>
      <c r="AG53" s="4">
        <f>'D1'!AG54*'C3'!AG53</f>
        <v>0</v>
      </c>
      <c r="AH53" s="4">
        <f>'D1'!AH54*'C3'!AH53</f>
        <v>0</v>
      </c>
      <c r="AI53" s="4">
        <f>'D1'!AI54*'C3'!AI53</f>
        <v>363147.8291352751</v>
      </c>
      <c r="AJ53" s="4">
        <f>'D1'!AJ54*'C3'!AJ53</f>
        <v>0</v>
      </c>
      <c r="AK53" s="4">
        <f>'D1'!AK54*'C3'!AK53</f>
        <v>0</v>
      </c>
    </row>
    <row r="54" spans="1:37" ht="15">
      <c r="A54" s="3">
        <v>52</v>
      </c>
      <c r="B54" s="3">
        <v>52</v>
      </c>
      <c r="C54" s="3" t="s">
        <v>91</v>
      </c>
      <c r="D54" s="4">
        <f>'D1'!D55*'C3'!D54</f>
        <v>0</v>
      </c>
      <c r="E54" s="4">
        <f>'D1'!E55*'C3'!E54</f>
        <v>0</v>
      </c>
      <c r="F54" s="4">
        <f>'D1'!F55*'C3'!F54</f>
        <v>23065.736665441607</v>
      </c>
      <c r="G54" s="4">
        <f>'D1'!G55*'C3'!G54</f>
        <v>0</v>
      </c>
      <c r="H54" s="4">
        <f>'D1'!H55*'C3'!H54</f>
        <v>0</v>
      </c>
      <c r="I54" s="4">
        <f>'D1'!I55*'C3'!I54</f>
        <v>0</v>
      </c>
      <c r="J54" s="4">
        <f>'D1'!J55*'C3'!J54</f>
        <v>0</v>
      </c>
      <c r="K54" s="4">
        <f>'D1'!K55*'C3'!K54</f>
        <v>0</v>
      </c>
      <c r="L54" s="4">
        <f>'D1'!L55*'C3'!L54</f>
        <v>0</v>
      </c>
      <c r="M54" s="4">
        <f>'D1'!M55*'C3'!M54</f>
        <v>0</v>
      </c>
      <c r="N54" s="4">
        <f>'D1'!N55*'C3'!N54</f>
        <v>178691.2454498857</v>
      </c>
      <c r="O54" s="4">
        <f>'D1'!O55*'C3'!O54</f>
        <v>34862.19976133292</v>
      </c>
      <c r="P54" s="4">
        <f>'D1'!P55*'C3'!P54</f>
        <v>37161.28177782359</v>
      </c>
      <c r="Q54" s="4">
        <f>'D1'!Q55*'C3'!Q54</f>
        <v>257448.00216554894</v>
      </c>
      <c r="R54" s="4">
        <f>'D1'!R55*'C3'!R54</f>
        <v>28317.246277036204</v>
      </c>
      <c r="S54" s="4">
        <f>'D1'!S55*'C3'!S54</f>
        <v>0</v>
      </c>
      <c r="T54" s="4">
        <f>'D1'!T55*'C3'!T54</f>
        <v>0</v>
      </c>
      <c r="U54" s="4">
        <f>'D1'!U55*'C3'!U54</f>
        <v>669.4452310468772</v>
      </c>
      <c r="V54" s="4">
        <f>'D1'!V55*'C3'!V54</f>
        <v>0</v>
      </c>
      <c r="W54" s="4">
        <f>'D1'!W55*'C3'!W54</f>
        <v>1.4188258949001167</v>
      </c>
      <c r="X54" s="4">
        <f>'D1'!X55*'C3'!X54</f>
        <v>25109.32504388966</v>
      </c>
      <c r="Y54" s="4">
        <f>'D1'!Y55*'C3'!Y54</f>
        <v>0</v>
      </c>
      <c r="Z54" s="4">
        <f>'D1'!Z55*'C3'!Z54</f>
        <v>23885.70407671459</v>
      </c>
      <c r="AA54" s="4">
        <f>'D1'!AA55*'C3'!AA54</f>
        <v>0</v>
      </c>
      <c r="AB54" s="4">
        <f>'D1'!AB55*'C3'!AB54</f>
        <v>0</v>
      </c>
      <c r="AC54" s="4">
        <f>'D1'!AC55*'C3'!AC54</f>
        <v>0</v>
      </c>
      <c r="AD54" s="4">
        <f>'D1'!AD55*'C3'!AD54</f>
        <v>0</v>
      </c>
      <c r="AE54" s="4">
        <f>'D1'!AE55*'C3'!AE54</f>
        <v>0</v>
      </c>
      <c r="AF54" s="4">
        <f>'D1'!AF55*'C3'!AF54</f>
        <v>0</v>
      </c>
      <c r="AG54" s="4">
        <f>'D1'!AG55*'C3'!AG54</f>
        <v>0</v>
      </c>
      <c r="AH54" s="4">
        <f>'D1'!AH55*'C3'!AH54</f>
        <v>0</v>
      </c>
      <c r="AI54" s="4">
        <f>'D1'!AI55*'C3'!AI54</f>
        <v>0</v>
      </c>
      <c r="AJ54" s="4">
        <f>'D1'!AJ55*'C3'!AJ54</f>
        <v>0</v>
      </c>
      <c r="AK54" s="4">
        <f>'D1'!AK55*'C3'!AK54</f>
        <v>0</v>
      </c>
    </row>
    <row r="55" spans="1:37" ht="15">
      <c r="A55" s="3">
        <v>53</v>
      </c>
      <c r="B55" s="3">
        <v>53</v>
      </c>
      <c r="C55" s="3" t="s">
        <v>92</v>
      </c>
      <c r="D55" s="4">
        <f>'D1'!D56*'C3'!D55</f>
        <v>0</v>
      </c>
      <c r="E55" s="4">
        <f>'D1'!E56*'C3'!E55</f>
        <v>0</v>
      </c>
      <c r="F55" s="4">
        <f>'D1'!F56*'C3'!F55</f>
        <v>83581.08138049651</v>
      </c>
      <c r="G55" s="4">
        <f>'D1'!G56*'C3'!G55</f>
        <v>0</v>
      </c>
      <c r="H55" s="4">
        <f>'D1'!H56*'C3'!H55</f>
        <v>0</v>
      </c>
      <c r="I55" s="4">
        <f>'D1'!I56*'C3'!I55</f>
        <v>0</v>
      </c>
      <c r="J55" s="4">
        <f>'D1'!J56*'C3'!J55</f>
        <v>0</v>
      </c>
      <c r="K55" s="4">
        <f>'D1'!K56*'C3'!K55</f>
        <v>0</v>
      </c>
      <c r="L55" s="4">
        <f>'D1'!L56*'C3'!L55</f>
        <v>0</v>
      </c>
      <c r="M55" s="4">
        <f>'D1'!M56*'C3'!M55</f>
        <v>0</v>
      </c>
      <c r="N55" s="4">
        <f>'D1'!N56*'C3'!N55</f>
        <v>342432.57122441626</v>
      </c>
      <c r="O55" s="4">
        <f>'D1'!O56*'C3'!O55</f>
        <v>286073.8565666925</v>
      </c>
      <c r="P55" s="4">
        <f>'D1'!P56*'C3'!P55</f>
        <v>65001.82104206083</v>
      </c>
      <c r="Q55" s="4">
        <f>'D1'!Q56*'C3'!Q55</f>
        <v>84022.29512300539</v>
      </c>
      <c r="R55" s="4">
        <f>'D1'!R56*'C3'!R55</f>
        <v>209419.08474344586</v>
      </c>
      <c r="S55" s="4">
        <f>'D1'!S56*'C3'!S55</f>
        <v>352417.44311488053</v>
      </c>
      <c r="T55" s="4">
        <f>'D1'!T56*'C3'!T55</f>
        <v>0</v>
      </c>
      <c r="U55" s="4">
        <f>'D1'!U56*'C3'!U55</f>
        <v>9.879406090397811</v>
      </c>
      <c r="V55" s="4">
        <f>'D1'!V56*'C3'!V55</f>
        <v>0.8794968768386066</v>
      </c>
      <c r="W55" s="4">
        <f>'D1'!W56*'C3'!W55</f>
        <v>0.3870810844917307</v>
      </c>
      <c r="X55" s="4">
        <f>'D1'!X56*'C3'!X55</f>
        <v>25295.32004421477</v>
      </c>
      <c r="Y55" s="4">
        <f>'D1'!Y56*'C3'!Y55</f>
        <v>0</v>
      </c>
      <c r="Z55" s="4">
        <f>'D1'!Z56*'C3'!Z55</f>
        <v>10073.259251140928</v>
      </c>
      <c r="AA55" s="4">
        <f>'D1'!AA56*'C3'!AA55</f>
        <v>0</v>
      </c>
      <c r="AB55" s="4">
        <f>'D1'!AB56*'C3'!AB55</f>
        <v>0</v>
      </c>
      <c r="AC55" s="4">
        <f>'D1'!AC56*'C3'!AC55</f>
        <v>0</v>
      </c>
      <c r="AD55" s="4">
        <f>'D1'!AD56*'C3'!AD55</f>
        <v>0</v>
      </c>
      <c r="AE55" s="4">
        <f>'D1'!AE56*'C3'!AE55</f>
        <v>0</v>
      </c>
      <c r="AF55" s="4">
        <f>'D1'!AF56*'C3'!AF55</f>
        <v>0</v>
      </c>
      <c r="AG55" s="4">
        <f>'D1'!AG56*'C3'!AG55</f>
        <v>0</v>
      </c>
      <c r="AH55" s="4">
        <f>'D1'!AH56*'C3'!AH55</f>
        <v>0</v>
      </c>
      <c r="AI55" s="4">
        <f>'D1'!AI56*'C3'!AI55</f>
        <v>0</v>
      </c>
      <c r="AJ55" s="4">
        <f>'D1'!AJ56*'C3'!AJ55</f>
        <v>0</v>
      </c>
      <c r="AK55" s="4">
        <f>'D1'!AK56*'C3'!AK55</f>
        <v>0</v>
      </c>
    </row>
    <row r="56" spans="1:37" ht="15">
      <c r="A56" s="3">
        <v>54</v>
      </c>
      <c r="B56" s="3">
        <v>54</v>
      </c>
      <c r="C56" s="3" t="s">
        <v>93</v>
      </c>
      <c r="D56" s="4">
        <f>'D1'!D57*'C3'!D56</f>
        <v>0</v>
      </c>
      <c r="E56" s="4">
        <f>'D1'!E57*'C3'!E56</f>
        <v>0</v>
      </c>
      <c r="F56" s="4">
        <f>'D1'!F57*'C3'!F56</f>
        <v>84894.87704370735</v>
      </c>
      <c r="G56" s="4">
        <f>'D1'!G57*'C3'!G56</f>
        <v>0</v>
      </c>
      <c r="H56" s="4">
        <f>'D1'!H57*'C3'!H56</f>
        <v>0</v>
      </c>
      <c r="I56" s="4">
        <f>'D1'!I57*'C3'!I56</f>
        <v>0</v>
      </c>
      <c r="J56" s="4">
        <f>'D1'!J57*'C3'!J56</f>
        <v>0</v>
      </c>
      <c r="K56" s="4">
        <f>'D1'!K57*'C3'!K56</f>
        <v>0</v>
      </c>
      <c r="L56" s="4">
        <f>'D1'!L57*'C3'!L56</f>
        <v>0</v>
      </c>
      <c r="M56" s="4">
        <f>'D1'!M57*'C3'!M56</f>
        <v>0</v>
      </c>
      <c r="N56" s="4">
        <f>'D1'!N57*'C3'!N56</f>
        <v>187286.68817320777</v>
      </c>
      <c r="O56" s="4">
        <f>'D1'!O57*'C3'!O56</f>
        <v>6085.257662181958</v>
      </c>
      <c r="P56" s="4">
        <f>'D1'!P57*'C3'!P56</f>
        <v>97653.63188024372</v>
      </c>
      <c r="Q56" s="4">
        <f>'D1'!Q57*'C3'!Q56</f>
        <v>39109.18814622963</v>
      </c>
      <c r="R56" s="4">
        <f>'D1'!R57*'C3'!R56</f>
        <v>113074.23100720232</v>
      </c>
      <c r="S56" s="4">
        <f>'D1'!S57*'C3'!S56</f>
        <v>0</v>
      </c>
      <c r="T56" s="4">
        <f>'D1'!T57*'C3'!T56</f>
        <v>0</v>
      </c>
      <c r="U56" s="4">
        <f>'D1'!U57*'C3'!U56</f>
        <v>0.527372941558537</v>
      </c>
      <c r="V56" s="4">
        <f>'D1'!V57*'C3'!V56</f>
        <v>3644.3744105493856</v>
      </c>
      <c r="W56" s="4">
        <f>'D1'!W57*'C3'!W56</f>
        <v>19864.36163341503</v>
      </c>
      <c r="X56" s="4">
        <f>'D1'!X57*'C3'!X56</f>
        <v>36164.56968502917</v>
      </c>
      <c r="Y56" s="4">
        <f>'D1'!Y57*'C3'!Y56</f>
        <v>0</v>
      </c>
      <c r="Z56" s="4">
        <f>'D1'!Z57*'C3'!Z56</f>
        <v>23751.99690013854</v>
      </c>
      <c r="AA56" s="4">
        <f>'D1'!AA57*'C3'!AA56</f>
        <v>0</v>
      </c>
      <c r="AB56" s="4">
        <f>'D1'!AB57*'C3'!AB56</f>
        <v>0</v>
      </c>
      <c r="AC56" s="4">
        <f>'D1'!AC57*'C3'!AC56</f>
        <v>0</v>
      </c>
      <c r="AD56" s="4">
        <f>'D1'!AD57*'C3'!AD56</f>
        <v>0</v>
      </c>
      <c r="AE56" s="4">
        <f>'D1'!AE57*'C3'!AE56</f>
        <v>0</v>
      </c>
      <c r="AF56" s="4">
        <f>'D1'!AF57*'C3'!AF56</f>
        <v>0</v>
      </c>
      <c r="AG56" s="4">
        <f>'D1'!AG57*'C3'!AG56</f>
        <v>0</v>
      </c>
      <c r="AH56" s="4">
        <f>'D1'!AH57*'C3'!AH56</f>
        <v>0</v>
      </c>
      <c r="AI56" s="4">
        <f>'D1'!AI57*'C3'!AI56</f>
        <v>0</v>
      </c>
      <c r="AJ56" s="4">
        <f>'D1'!AJ57*'C3'!AJ56</f>
        <v>0</v>
      </c>
      <c r="AK56" s="4">
        <f>'D1'!AK57*'C3'!AK56</f>
        <v>0</v>
      </c>
    </row>
    <row r="57" spans="1:37" ht="15">
      <c r="A57" s="3">
        <v>55</v>
      </c>
      <c r="B57" s="3">
        <v>55</v>
      </c>
      <c r="C57" s="3" t="s">
        <v>94</v>
      </c>
      <c r="D57" s="4">
        <f>'D1'!D58*'C3'!D57</f>
        <v>0</v>
      </c>
      <c r="E57" s="4">
        <f>'D1'!E58*'C3'!E57</f>
        <v>0</v>
      </c>
      <c r="F57" s="4">
        <f>'D1'!F58*'C3'!F57</f>
        <v>225184.72934733977</v>
      </c>
      <c r="G57" s="4">
        <f>'D1'!G58*'C3'!G57</f>
        <v>0</v>
      </c>
      <c r="H57" s="4">
        <f>'D1'!H58*'C3'!H57</f>
        <v>0</v>
      </c>
      <c r="I57" s="4">
        <f>'D1'!I58*'C3'!I57</f>
        <v>0</v>
      </c>
      <c r="J57" s="4">
        <f>'D1'!J58*'C3'!J57</f>
        <v>0</v>
      </c>
      <c r="K57" s="4">
        <f>'D1'!K58*'C3'!K57</f>
        <v>0</v>
      </c>
      <c r="L57" s="4">
        <f>'D1'!L58*'C3'!L57</f>
        <v>0</v>
      </c>
      <c r="M57" s="4">
        <f>'D1'!M58*'C3'!M57</f>
        <v>0</v>
      </c>
      <c r="N57" s="4">
        <f>'D1'!N58*'C3'!N57</f>
        <v>536617.554283858</v>
      </c>
      <c r="O57" s="4">
        <f>'D1'!O58*'C3'!O57</f>
        <v>704736.8483270128</v>
      </c>
      <c r="P57" s="4">
        <f>'D1'!P58*'C3'!P57</f>
        <v>70062.61040548206</v>
      </c>
      <c r="Q57" s="4">
        <f>'D1'!Q58*'C3'!Q57</f>
        <v>160683.9911993248</v>
      </c>
      <c r="R57" s="4">
        <f>'D1'!R58*'C3'!R57</f>
        <v>56439.738453129925</v>
      </c>
      <c r="S57" s="4">
        <f>'D1'!S58*'C3'!S57</f>
        <v>0</v>
      </c>
      <c r="T57" s="4">
        <f>'D1'!T58*'C3'!T57</f>
        <v>0</v>
      </c>
      <c r="U57" s="4">
        <f>'D1'!U58*'C3'!U57</f>
        <v>0.7206334775466612</v>
      </c>
      <c r="V57" s="4">
        <f>'D1'!V58*'C3'!V57</f>
        <v>2.1335224506367996</v>
      </c>
      <c r="W57" s="4">
        <f>'D1'!W58*'C3'!W57</f>
        <v>1147.4283964478934</v>
      </c>
      <c r="X57" s="4">
        <f>'D1'!X58*'C3'!X57</f>
        <v>131020.26180489213</v>
      </c>
      <c r="Y57" s="4">
        <f>'D1'!Y58*'C3'!Y57</f>
        <v>0</v>
      </c>
      <c r="Z57" s="4">
        <f>'D1'!Z58*'C3'!Z57</f>
        <v>32230.18724947185</v>
      </c>
      <c r="AA57" s="4">
        <f>'D1'!AA58*'C3'!AA57</f>
        <v>0</v>
      </c>
      <c r="AB57" s="4">
        <f>'D1'!AB58*'C3'!AB57</f>
        <v>0</v>
      </c>
      <c r="AC57" s="4">
        <f>'D1'!AC58*'C3'!AC57</f>
        <v>0</v>
      </c>
      <c r="AD57" s="4">
        <f>'D1'!AD58*'C3'!AD57</f>
        <v>0</v>
      </c>
      <c r="AE57" s="4">
        <f>'D1'!AE58*'C3'!AE57</f>
        <v>0</v>
      </c>
      <c r="AF57" s="4">
        <f>'D1'!AF58*'C3'!AF57</f>
        <v>0</v>
      </c>
      <c r="AG57" s="4">
        <f>'D1'!AG58*'C3'!AG57</f>
        <v>0</v>
      </c>
      <c r="AH57" s="4">
        <f>'D1'!AH58*'C3'!AH57</f>
        <v>0</v>
      </c>
      <c r="AI57" s="4">
        <f>'D1'!AI58*'C3'!AI57</f>
        <v>0</v>
      </c>
      <c r="AJ57" s="4">
        <f>'D1'!AJ58*'C3'!AJ57</f>
        <v>0</v>
      </c>
      <c r="AK57" s="4">
        <f>'D1'!AK58*'C3'!AK57</f>
        <v>0</v>
      </c>
    </row>
    <row r="58" spans="1:37" ht="15">
      <c r="A58" s="3">
        <v>56</v>
      </c>
      <c r="B58" s="3">
        <v>56</v>
      </c>
      <c r="C58" s="3" t="s">
        <v>95</v>
      </c>
      <c r="D58" s="4">
        <f>'D1'!D59*'C3'!D58</f>
        <v>0</v>
      </c>
      <c r="E58" s="4">
        <f>'D1'!E59*'C3'!E58</f>
        <v>0</v>
      </c>
      <c r="F58" s="4">
        <f>'D1'!F59*'C3'!F58</f>
        <v>0</v>
      </c>
      <c r="G58" s="4">
        <f>'D1'!G59*'C3'!G58</f>
        <v>0</v>
      </c>
      <c r="H58" s="4">
        <f>'D1'!H59*'C3'!H58</f>
        <v>0</v>
      </c>
      <c r="I58" s="4">
        <f>'D1'!I59*'C3'!I58</f>
        <v>0</v>
      </c>
      <c r="J58" s="4">
        <f>'D1'!J59*'C3'!J58</f>
        <v>0</v>
      </c>
      <c r="K58" s="4">
        <f>'D1'!K59*'C3'!K58</f>
        <v>0</v>
      </c>
      <c r="L58" s="4">
        <f>'D1'!L59*'C3'!L58</f>
        <v>0</v>
      </c>
      <c r="M58" s="4">
        <f>'D1'!M59*'C3'!M58</f>
        <v>0</v>
      </c>
      <c r="N58" s="4">
        <f>'D1'!N59*'C3'!N58</f>
        <v>439930.62170746387</v>
      </c>
      <c r="O58" s="4">
        <f>'D1'!O59*'C3'!O58</f>
        <v>31142.592163011497</v>
      </c>
      <c r="P58" s="4">
        <f>'D1'!P59*'C3'!P58</f>
        <v>1423520.511365601</v>
      </c>
      <c r="Q58" s="4">
        <f>'D1'!Q59*'C3'!Q58</f>
        <v>10050275.156032635</v>
      </c>
      <c r="R58" s="4">
        <f>'D1'!R59*'C3'!R58</f>
        <v>1570302.3158991947</v>
      </c>
      <c r="S58" s="4">
        <f>'D1'!S59*'C3'!S58</f>
        <v>0</v>
      </c>
      <c r="T58" s="4">
        <f>'D1'!T59*'C3'!T58</f>
        <v>0</v>
      </c>
      <c r="U58" s="4">
        <f>'D1'!U59*'C3'!U58</f>
        <v>0</v>
      </c>
      <c r="V58" s="4">
        <f>'D1'!V59*'C3'!V58</f>
        <v>0</v>
      </c>
      <c r="W58" s="4">
        <f>'D1'!W59*'C3'!W58</f>
        <v>0</v>
      </c>
      <c r="X58" s="4">
        <f>'D1'!X59*'C3'!X58</f>
        <v>34330.89625764417</v>
      </c>
      <c r="Y58" s="4">
        <f>'D1'!Y59*'C3'!Y58</f>
        <v>0</v>
      </c>
      <c r="Z58" s="4">
        <f>'D1'!Z59*'C3'!Z58</f>
        <v>565703.0504173386</v>
      </c>
      <c r="AA58" s="4">
        <f>'D1'!AA59*'C3'!AA58</f>
        <v>0</v>
      </c>
      <c r="AB58" s="4">
        <f>'D1'!AB59*'C3'!AB58</f>
        <v>0</v>
      </c>
      <c r="AC58" s="4">
        <f>'D1'!AC59*'C3'!AC58</f>
        <v>0</v>
      </c>
      <c r="AD58" s="4">
        <f>'D1'!AD59*'C3'!AD58</f>
        <v>0</v>
      </c>
      <c r="AE58" s="4">
        <f>'D1'!AE59*'C3'!AE58</f>
        <v>0</v>
      </c>
      <c r="AF58" s="4">
        <f>'D1'!AF59*'C3'!AF58</f>
        <v>0</v>
      </c>
      <c r="AG58" s="4">
        <f>'D1'!AG59*'C3'!AG58</f>
        <v>0</v>
      </c>
      <c r="AH58" s="4">
        <f>'D1'!AH59*'C3'!AH58</f>
        <v>0</v>
      </c>
      <c r="AI58" s="4">
        <f>'D1'!AI59*'C3'!AI58</f>
        <v>0</v>
      </c>
      <c r="AJ58" s="4">
        <f>'D1'!AJ59*'C3'!AJ58</f>
        <v>0</v>
      </c>
      <c r="AK58" s="4">
        <f>'D1'!AK59*'C3'!AK58</f>
        <v>0</v>
      </c>
    </row>
    <row r="59" spans="1:37" ht="15">
      <c r="A59" s="3">
        <v>57</v>
      </c>
      <c r="B59" s="3">
        <v>57</v>
      </c>
      <c r="C59" s="3" t="s">
        <v>96</v>
      </c>
      <c r="D59" s="4">
        <f>'D1'!D60*'C3'!D59</f>
        <v>0</v>
      </c>
      <c r="E59" s="4">
        <f>'D1'!E60*'C3'!E59</f>
        <v>2670.708230692236</v>
      </c>
      <c r="F59" s="4">
        <f>'D1'!F60*'C3'!F59</f>
        <v>0</v>
      </c>
      <c r="G59" s="4">
        <f>'D1'!G60*'C3'!G59</f>
        <v>0</v>
      </c>
      <c r="H59" s="4">
        <f>'D1'!H60*'C3'!H59</f>
        <v>0</v>
      </c>
      <c r="I59" s="4">
        <f>'D1'!I60*'C3'!I59</f>
        <v>0</v>
      </c>
      <c r="J59" s="4">
        <f>'D1'!J60*'C3'!J59</f>
        <v>0</v>
      </c>
      <c r="K59" s="4">
        <f>'D1'!K60*'C3'!K59</f>
        <v>0</v>
      </c>
      <c r="L59" s="4">
        <f>'D1'!L60*'C3'!L59</f>
        <v>0</v>
      </c>
      <c r="M59" s="4">
        <f>'D1'!M60*'C3'!M59</f>
        <v>0</v>
      </c>
      <c r="N59" s="4">
        <f>'D1'!N60*'C3'!N59</f>
        <v>263662.1083488198</v>
      </c>
      <c r="O59" s="4">
        <f>'D1'!O60*'C3'!O59</f>
        <v>31584.911988577674</v>
      </c>
      <c r="P59" s="4">
        <f>'D1'!P60*'C3'!P59</f>
        <v>292756.06261062605</v>
      </c>
      <c r="Q59" s="4">
        <f>'D1'!Q60*'C3'!Q59</f>
        <v>3794514.6604819065</v>
      </c>
      <c r="R59" s="4">
        <f>'D1'!R60*'C3'!R59</f>
        <v>682807.8779043255</v>
      </c>
      <c r="S59" s="4">
        <f>'D1'!S60*'C3'!S59</f>
        <v>0</v>
      </c>
      <c r="T59" s="4">
        <f>'D1'!T60*'C3'!T59</f>
        <v>0</v>
      </c>
      <c r="U59" s="4">
        <f>'D1'!U60*'C3'!U59</f>
        <v>0</v>
      </c>
      <c r="V59" s="4">
        <f>'D1'!V60*'C3'!V59</f>
        <v>0</v>
      </c>
      <c r="W59" s="4">
        <f>'D1'!W60*'C3'!W59</f>
        <v>0</v>
      </c>
      <c r="X59" s="4">
        <f>'D1'!X60*'C3'!X59</f>
        <v>15714.846878499093</v>
      </c>
      <c r="Y59" s="4">
        <f>'D1'!Y60*'C3'!Y59</f>
        <v>0</v>
      </c>
      <c r="Z59" s="4">
        <f>'D1'!Z60*'C3'!Z59</f>
        <v>51802.88270593156</v>
      </c>
      <c r="AA59" s="4">
        <f>'D1'!AA60*'C3'!AA59</f>
        <v>0</v>
      </c>
      <c r="AB59" s="4">
        <f>'D1'!AB60*'C3'!AB59</f>
        <v>0</v>
      </c>
      <c r="AC59" s="4">
        <f>'D1'!AC60*'C3'!AC59</f>
        <v>0</v>
      </c>
      <c r="AD59" s="4">
        <f>'D1'!AD60*'C3'!AD59</f>
        <v>0</v>
      </c>
      <c r="AE59" s="4">
        <f>'D1'!AE60*'C3'!AE59</f>
        <v>0</v>
      </c>
      <c r="AF59" s="4">
        <f>'D1'!AF60*'C3'!AF59</f>
        <v>0</v>
      </c>
      <c r="AG59" s="4">
        <f>'D1'!AG60*'C3'!AG59</f>
        <v>0</v>
      </c>
      <c r="AH59" s="4">
        <f>'D1'!AH60*'C3'!AH59</f>
        <v>0</v>
      </c>
      <c r="AI59" s="4">
        <f>'D1'!AI60*'C3'!AI59</f>
        <v>0</v>
      </c>
      <c r="AJ59" s="4">
        <f>'D1'!AJ60*'C3'!AJ59</f>
        <v>0</v>
      </c>
      <c r="AK59" s="4">
        <f>'D1'!AK60*'C3'!AK59</f>
        <v>0</v>
      </c>
    </row>
    <row r="60" spans="1:37" ht="15">
      <c r="A60" s="3">
        <v>58</v>
      </c>
      <c r="B60" s="3">
        <v>58</v>
      </c>
      <c r="C60" s="3" t="s">
        <v>97</v>
      </c>
      <c r="D60" s="4">
        <f>'D1'!D61*'C3'!D60</f>
        <v>0</v>
      </c>
      <c r="E60" s="4">
        <f>'D1'!E61*'C3'!E60</f>
        <v>0</v>
      </c>
      <c r="F60" s="4">
        <f>'D1'!F61*'C3'!F60</f>
        <v>0</v>
      </c>
      <c r="G60" s="4">
        <f>'D1'!G61*'C3'!G60</f>
        <v>0</v>
      </c>
      <c r="H60" s="4">
        <f>'D1'!H61*'C3'!H60</f>
        <v>0</v>
      </c>
      <c r="I60" s="4">
        <f>'D1'!I61*'C3'!I60</f>
        <v>0</v>
      </c>
      <c r="J60" s="4">
        <f>'D1'!J61*'C3'!J60</f>
        <v>0</v>
      </c>
      <c r="K60" s="4">
        <f>'D1'!K61*'C3'!K60</f>
        <v>0</v>
      </c>
      <c r="L60" s="4">
        <f>'D1'!L61*'C3'!L60</f>
        <v>0</v>
      </c>
      <c r="M60" s="4">
        <f>'D1'!M61*'C3'!M60</f>
        <v>0</v>
      </c>
      <c r="N60" s="4">
        <f>'D1'!N61*'C3'!N60</f>
        <v>651523.6901375655</v>
      </c>
      <c r="O60" s="4">
        <f>'D1'!O61*'C3'!O60</f>
        <v>316999.1514322489</v>
      </c>
      <c r="P60" s="4">
        <f>'D1'!P61*'C3'!P60</f>
        <v>467208.60090792173</v>
      </c>
      <c r="Q60" s="4">
        <f>'D1'!Q61*'C3'!Q60</f>
        <v>92118055.31373003</v>
      </c>
      <c r="R60" s="4">
        <f>'D1'!R61*'C3'!R60</f>
        <v>2806542.922451758</v>
      </c>
      <c r="S60" s="4">
        <f>'D1'!S61*'C3'!S60</f>
        <v>0</v>
      </c>
      <c r="T60" s="4">
        <f>'D1'!T61*'C3'!T60</f>
        <v>0</v>
      </c>
      <c r="U60" s="4">
        <f>'D1'!U61*'C3'!U60</f>
        <v>0</v>
      </c>
      <c r="V60" s="4">
        <f>'D1'!V61*'C3'!V60</f>
        <v>0</v>
      </c>
      <c r="W60" s="4">
        <f>'D1'!W61*'C3'!W60</f>
        <v>0</v>
      </c>
      <c r="X60" s="4">
        <f>'D1'!X61*'C3'!X60</f>
        <v>23209.62000516789</v>
      </c>
      <c r="Y60" s="4">
        <f>'D1'!Y61*'C3'!Y60</f>
        <v>0</v>
      </c>
      <c r="Z60" s="4">
        <f>'D1'!Z61*'C3'!Z60</f>
        <v>57394.90032236912</v>
      </c>
      <c r="AA60" s="4">
        <f>'D1'!AA61*'C3'!AA60</f>
        <v>0</v>
      </c>
      <c r="AB60" s="4">
        <f>'D1'!AB61*'C3'!AB60</f>
        <v>0</v>
      </c>
      <c r="AC60" s="4">
        <f>'D1'!AC61*'C3'!AC60</f>
        <v>0</v>
      </c>
      <c r="AD60" s="4">
        <f>'D1'!AD61*'C3'!AD60</f>
        <v>0</v>
      </c>
      <c r="AE60" s="4">
        <f>'D1'!AE61*'C3'!AE60</f>
        <v>0</v>
      </c>
      <c r="AF60" s="4">
        <f>'D1'!AF61*'C3'!AF60</f>
        <v>0</v>
      </c>
      <c r="AG60" s="4">
        <f>'D1'!AG61*'C3'!AG60</f>
        <v>0</v>
      </c>
      <c r="AH60" s="4">
        <f>'D1'!AH61*'C3'!AH60</f>
        <v>0</v>
      </c>
      <c r="AI60" s="4">
        <f>'D1'!AI61*'C3'!AI60</f>
        <v>0</v>
      </c>
      <c r="AJ60" s="4">
        <f>'D1'!AJ61*'C3'!AJ60</f>
        <v>0</v>
      </c>
      <c r="AK60" s="4">
        <f>'D1'!AK61*'C3'!AK60</f>
        <v>0</v>
      </c>
    </row>
    <row r="61" spans="1:37" ht="15">
      <c r="A61" s="3">
        <v>59</v>
      </c>
      <c r="B61" s="3">
        <v>59</v>
      </c>
      <c r="C61" s="3" t="s">
        <v>98</v>
      </c>
      <c r="D61" s="4">
        <f>'D1'!D62*'C3'!D61</f>
        <v>1727797.3493825872</v>
      </c>
      <c r="E61" s="4">
        <f>'D1'!E62*'C3'!E61</f>
        <v>57977988.99074162</v>
      </c>
      <c r="F61" s="4">
        <f>'D1'!F62*'C3'!F61</f>
        <v>0</v>
      </c>
      <c r="G61" s="4">
        <f>'D1'!G62*'C3'!G61</f>
        <v>0</v>
      </c>
      <c r="H61" s="4">
        <f>'D1'!H62*'C3'!H61</f>
        <v>4159151.4492004314</v>
      </c>
      <c r="I61" s="4">
        <f>'D1'!I62*'C3'!I61</f>
        <v>1461179.079519694</v>
      </c>
      <c r="J61" s="4">
        <f>'D1'!J62*'C3'!J61</f>
        <v>0</v>
      </c>
      <c r="K61" s="4">
        <f>'D1'!K62*'C3'!K61</f>
        <v>854404.0358450634</v>
      </c>
      <c r="L61" s="4">
        <f>'D1'!L62*'C3'!L61</f>
        <v>0</v>
      </c>
      <c r="M61" s="4">
        <f>'D1'!M62*'C3'!M61</f>
        <v>31463233.43695272</v>
      </c>
      <c r="N61" s="4">
        <f>'D1'!N62*'C3'!N61</f>
        <v>7220203.144300374</v>
      </c>
      <c r="O61" s="4">
        <f>'D1'!O62*'C3'!O61</f>
        <v>122548484.82772204</v>
      </c>
      <c r="P61" s="4">
        <f>'D1'!P62*'C3'!P61</f>
        <v>20625.11521237303</v>
      </c>
      <c r="Q61" s="4">
        <f>'D1'!Q62*'C3'!Q61</f>
        <v>400765.00010488834</v>
      </c>
      <c r="R61" s="4">
        <f>'D1'!R62*'C3'!R61</f>
        <v>0</v>
      </c>
      <c r="S61" s="4">
        <f>'D1'!S62*'C3'!S61</f>
        <v>0</v>
      </c>
      <c r="T61" s="4">
        <f>'D1'!T62*'C3'!T61</f>
        <v>241662.92443856518</v>
      </c>
      <c r="U61" s="4">
        <f>'D1'!U62*'C3'!U61</f>
        <v>0</v>
      </c>
      <c r="V61" s="4">
        <f>'D1'!V62*'C3'!V61</f>
        <v>0</v>
      </c>
      <c r="W61" s="4">
        <f>'D1'!W62*'C3'!W61</f>
        <v>0</v>
      </c>
      <c r="X61" s="4">
        <f>'D1'!X62*'C3'!X61</f>
        <v>1794082.3487071365</v>
      </c>
      <c r="Y61" s="4">
        <f>'D1'!Y62*'C3'!Y61</f>
        <v>27238385.196710747</v>
      </c>
      <c r="Z61" s="4">
        <f>'D1'!Z62*'C3'!Z61</f>
        <v>4789.8744374392445</v>
      </c>
      <c r="AA61" s="4">
        <f>'D1'!AA62*'C3'!AA61</f>
        <v>0</v>
      </c>
      <c r="AB61" s="4">
        <f>'D1'!AB62*'C3'!AB61</f>
        <v>0</v>
      </c>
      <c r="AC61" s="4">
        <f>'D1'!AC62*'C3'!AC61</f>
        <v>622004.67</v>
      </c>
      <c r="AD61" s="4">
        <f>'D1'!AD62*'C3'!AD61</f>
        <v>0</v>
      </c>
      <c r="AE61" s="4">
        <f>'D1'!AE62*'C3'!AE61</f>
        <v>0</v>
      </c>
      <c r="AF61" s="4">
        <f>'D1'!AF62*'C3'!AF61</f>
        <v>0</v>
      </c>
      <c r="AG61" s="4">
        <f>'D1'!AG62*'C3'!AG61</f>
        <v>0</v>
      </c>
      <c r="AH61" s="4">
        <f>'D1'!AH62*'C3'!AH61</f>
        <v>0</v>
      </c>
      <c r="AI61" s="4">
        <f>'D1'!AI62*'C3'!AI61</f>
        <v>0</v>
      </c>
      <c r="AJ61" s="4">
        <f>'D1'!AJ62*'C3'!AJ61</f>
        <v>0</v>
      </c>
      <c r="AK61" s="4">
        <f>'D1'!AK62*'C3'!AK61</f>
        <v>0</v>
      </c>
    </row>
    <row r="62" spans="1:37" ht="15">
      <c r="A62" s="3">
        <v>60</v>
      </c>
      <c r="B62" s="3">
        <v>60</v>
      </c>
      <c r="C62" s="3" t="s">
        <v>99</v>
      </c>
      <c r="D62" s="4">
        <f>'D1'!D63*'C3'!D62</f>
        <v>0</v>
      </c>
      <c r="E62" s="4">
        <f>'D1'!E63*'C3'!E62</f>
        <v>182034.05774793334</v>
      </c>
      <c r="F62" s="4">
        <f>'D1'!F63*'C3'!F62</f>
        <v>401054.7052068929</v>
      </c>
      <c r="G62" s="4">
        <f>'D1'!G63*'C3'!G62</f>
        <v>0</v>
      </c>
      <c r="H62" s="4">
        <f>'D1'!H63*'C3'!H62</f>
        <v>0</v>
      </c>
      <c r="I62" s="4">
        <f>'D1'!I63*'C3'!I62</f>
        <v>0</v>
      </c>
      <c r="J62" s="4">
        <f>'D1'!J63*'C3'!J62</f>
        <v>0</v>
      </c>
      <c r="K62" s="4">
        <f>'D1'!K63*'C3'!K62</f>
        <v>0</v>
      </c>
      <c r="L62" s="4">
        <f>'D1'!L63*'C3'!L62</f>
        <v>0</v>
      </c>
      <c r="M62" s="4">
        <f>'D1'!M63*'C3'!M62</f>
        <v>0</v>
      </c>
      <c r="N62" s="4">
        <f>'D1'!N63*'C3'!N62</f>
        <v>26210.68617761975</v>
      </c>
      <c r="O62" s="4">
        <f>'D1'!O63*'C3'!O62</f>
        <v>88554.35015813084</v>
      </c>
      <c r="P62" s="4">
        <f>'D1'!P63*'C3'!P62</f>
        <v>25872.59879461571</v>
      </c>
      <c r="Q62" s="4">
        <f>'D1'!Q63*'C3'!Q62</f>
        <v>0</v>
      </c>
      <c r="R62" s="4">
        <f>'D1'!R63*'C3'!R62</f>
        <v>0</v>
      </c>
      <c r="S62" s="4">
        <f>'D1'!S63*'C3'!S62</f>
        <v>0</v>
      </c>
      <c r="T62" s="4">
        <f>'D1'!T63*'C3'!T62</f>
        <v>0</v>
      </c>
      <c r="U62" s="4">
        <f>'D1'!U63*'C3'!U62</f>
        <v>0</v>
      </c>
      <c r="V62" s="4">
        <f>'D1'!V63*'C3'!V62</f>
        <v>0</v>
      </c>
      <c r="W62" s="4">
        <f>'D1'!W63*'C3'!W62</f>
        <v>0</v>
      </c>
      <c r="X62" s="4">
        <f>'D1'!X63*'C3'!X62</f>
        <v>7590.55183638018</v>
      </c>
      <c r="Y62" s="4">
        <f>'D1'!Y63*'C3'!Y62</f>
        <v>0</v>
      </c>
      <c r="Z62" s="4">
        <f>'D1'!Z63*'C3'!Z62</f>
        <v>547726.5689020171</v>
      </c>
      <c r="AA62" s="4">
        <f>'D1'!AA63*'C3'!AA62</f>
        <v>0</v>
      </c>
      <c r="AB62" s="4">
        <f>'D1'!AB63*'C3'!AB62</f>
        <v>0</v>
      </c>
      <c r="AC62" s="4">
        <f>'D1'!AC63*'C3'!AC62</f>
        <v>0</v>
      </c>
      <c r="AD62" s="4">
        <f>'D1'!AD63*'C3'!AD62</f>
        <v>0</v>
      </c>
      <c r="AE62" s="4">
        <f>'D1'!AE63*'C3'!AE62</f>
        <v>0</v>
      </c>
      <c r="AF62" s="4">
        <f>'D1'!AF63*'C3'!AF62</f>
        <v>0</v>
      </c>
      <c r="AG62" s="4">
        <f>'D1'!AG63*'C3'!AG62</f>
        <v>0</v>
      </c>
      <c r="AH62" s="4">
        <f>'D1'!AH63*'C3'!AH62</f>
        <v>0</v>
      </c>
      <c r="AI62" s="4">
        <f>'D1'!AI63*'C3'!AI62</f>
        <v>0</v>
      </c>
      <c r="AJ62" s="4">
        <f>'D1'!AJ63*'C3'!AJ62</f>
        <v>0</v>
      </c>
      <c r="AK62" s="4">
        <f>'D1'!AK63*'C3'!AK62</f>
        <v>0</v>
      </c>
    </row>
    <row r="63" spans="1:37" ht="15">
      <c r="A63" s="3">
        <v>61</v>
      </c>
      <c r="B63" s="3">
        <v>61</v>
      </c>
      <c r="C63" s="3" t="s">
        <v>100</v>
      </c>
      <c r="D63" s="4">
        <f>'D1'!D64*'C3'!D63</f>
        <v>0</v>
      </c>
      <c r="E63" s="4">
        <f>'D1'!E64*'C3'!E63</f>
        <v>603.935614857204</v>
      </c>
      <c r="F63" s="4">
        <f>'D1'!F64*'C3'!F63</f>
        <v>0</v>
      </c>
      <c r="G63" s="4">
        <f>'D1'!G64*'C3'!G63</f>
        <v>0</v>
      </c>
      <c r="H63" s="4">
        <f>'D1'!H64*'C3'!H63</f>
        <v>0</v>
      </c>
      <c r="I63" s="4">
        <f>'D1'!I64*'C3'!I63</f>
        <v>0</v>
      </c>
      <c r="J63" s="4">
        <f>'D1'!J64*'C3'!J63</f>
        <v>0</v>
      </c>
      <c r="K63" s="4">
        <f>'D1'!K64*'C3'!K63</f>
        <v>0</v>
      </c>
      <c r="L63" s="4">
        <f>'D1'!L64*'C3'!L63</f>
        <v>0</v>
      </c>
      <c r="M63" s="4">
        <f>'D1'!M64*'C3'!M63</f>
        <v>0</v>
      </c>
      <c r="N63" s="4">
        <f>'D1'!N64*'C3'!N63</f>
        <v>2339942.6391041004</v>
      </c>
      <c r="O63" s="4">
        <f>'D1'!O64*'C3'!O63</f>
        <v>609591.3595034428</v>
      </c>
      <c r="P63" s="4">
        <f>'D1'!P64*'C3'!P63</f>
        <v>98998.04921177367</v>
      </c>
      <c r="Q63" s="4">
        <f>'D1'!Q64*'C3'!Q63</f>
        <v>849409.2863327062</v>
      </c>
      <c r="R63" s="4">
        <f>'D1'!R64*'C3'!R63</f>
        <v>131556.3951866434</v>
      </c>
      <c r="S63" s="4">
        <f>'D1'!S64*'C3'!S63</f>
        <v>0</v>
      </c>
      <c r="T63" s="4">
        <f>'D1'!T64*'C3'!T63</f>
        <v>0</v>
      </c>
      <c r="U63" s="4">
        <f>'D1'!U64*'C3'!U63</f>
        <v>0</v>
      </c>
      <c r="V63" s="4">
        <f>'D1'!V64*'C3'!V63</f>
        <v>0</v>
      </c>
      <c r="W63" s="4">
        <f>'D1'!W64*'C3'!W63</f>
        <v>0</v>
      </c>
      <c r="X63" s="4">
        <f>'D1'!X64*'C3'!X63</f>
        <v>10330.252414909051</v>
      </c>
      <c r="Y63" s="4">
        <f>'D1'!Y64*'C3'!Y63</f>
        <v>0</v>
      </c>
      <c r="Z63" s="4">
        <f>'D1'!Z64*'C3'!Z63</f>
        <v>71124.4824192</v>
      </c>
      <c r="AA63" s="4">
        <f>'D1'!AA64*'C3'!AA63</f>
        <v>0</v>
      </c>
      <c r="AB63" s="4">
        <f>'D1'!AB64*'C3'!AB63</f>
        <v>0</v>
      </c>
      <c r="AC63" s="4">
        <f>'D1'!AC64*'C3'!AC63</f>
        <v>0</v>
      </c>
      <c r="AD63" s="4">
        <f>'D1'!AD64*'C3'!AD63</f>
        <v>0</v>
      </c>
      <c r="AE63" s="4">
        <f>'D1'!AE64*'C3'!AE63</f>
        <v>0</v>
      </c>
      <c r="AF63" s="4">
        <f>'D1'!AF64*'C3'!AF63</f>
        <v>0</v>
      </c>
      <c r="AG63" s="4">
        <f>'D1'!AG64*'C3'!AG63</f>
        <v>0</v>
      </c>
      <c r="AH63" s="4">
        <f>'D1'!AH64*'C3'!AH63</f>
        <v>0</v>
      </c>
      <c r="AI63" s="4">
        <f>'D1'!AI64*'C3'!AI63</f>
        <v>0</v>
      </c>
      <c r="AJ63" s="4">
        <f>'D1'!AJ64*'C3'!AJ63</f>
        <v>0</v>
      </c>
      <c r="AK63" s="4">
        <f>'D1'!AK64*'C3'!AK63</f>
        <v>0</v>
      </c>
    </row>
    <row r="64" spans="1:37" ht="15">
      <c r="A64" s="3">
        <v>62</v>
      </c>
      <c r="B64" s="3">
        <v>62</v>
      </c>
      <c r="C64" s="3" t="s">
        <v>101</v>
      </c>
      <c r="D64" s="4">
        <f>'D1'!D65*'C3'!D64</f>
        <v>0</v>
      </c>
      <c r="E64" s="4">
        <f>'D1'!E65*'C3'!E64</f>
        <v>18516.060017111606</v>
      </c>
      <c r="F64" s="4">
        <f>'D1'!F65*'C3'!F64</f>
        <v>0</v>
      </c>
      <c r="G64" s="4">
        <f>'D1'!G65*'C3'!G64</f>
        <v>0</v>
      </c>
      <c r="H64" s="4">
        <f>'D1'!H65*'C3'!H64</f>
        <v>0</v>
      </c>
      <c r="I64" s="4">
        <f>'D1'!I65*'C3'!I64</f>
        <v>0</v>
      </c>
      <c r="J64" s="4">
        <f>'D1'!J65*'C3'!J64</f>
        <v>0</v>
      </c>
      <c r="K64" s="4">
        <f>'D1'!K65*'C3'!K64</f>
        <v>0</v>
      </c>
      <c r="L64" s="4">
        <f>'D1'!L65*'C3'!L64</f>
        <v>0</v>
      </c>
      <c r="M64" s="4">
        <f>'D1'!M65*'C3'!M64</f>
        <v>0</v>
      </c>
      <c r="N64" s="4">
        <f>'D1'!N65*'C3'!N64</f>
        <v>836281.092203611</v>
      </c>
      <c r="O64" s="4">
        <f>'D1'!O65*'C3'!O64</f>
        <v>914946.0752100172</v>
      </c>
      <c r="P64" s="4">
        <f>'D1'!P65*'C3'!P64</f>
        <v>2016424.1403286112</v>
      </c>
      <c r="Q64" s="4">
        <f>'D1'!Q65*'C3'!Q64</f>
        <v>689128.8788931216</v>
      </c>
      <c r="R64" s="4">
        <f>'D1'!R65*'C3'!R64</f>
        <v>20604.9838797141</v>
      </c>
      <c r="S64" s="4">
        <f>'D1'!S65*'C3'!S64</f>
        <v>0</v>
      </c>
      <c r="T64" s="4">
        <f>'D1'!T65*'C3'!T64</f>
        <v>0</v>
      </c>
      <c r="U64" s="4">
        <f>'D1'!U65*'C3'!U64</f>
        <v>0</v>
      </c>
      <c r="V64" s="4">
        <f>'D1'!V65*'C3'!V64</f>
        <v>0</v>
      </c>
      <c r="W64" s="4">
        <f>'D1'!W65*'C3'!W64</f>
        <v>0</v>
      </c>
      <c r="X64" s="4">
        <f>'D1'!X65*'C3'!X64</f>
        <v>0</v>
      </c>
      <c r="Y64" s="4">
        <f>'D1'!Y65*'C3'!Y64</f>
        <v>0</v>
      </c>
      <c r="Z64" s="4">
        <f>'D1'!Z65*'C3'!Z64</f>
        <v>207717.6191010726</v>
      </c>
      <c r="AA64" s="4">
        <f>'D1'!AA65*'C3'!AA64</f>
        <v>0</v>
      </c>
      <c r="AB64" s="4">
        <f>'D1'!AB65*'C3'!AB64</f>
        <v>0</v>
      </c>
      <c r="AC64" s="4">
        <f>'D1'!AC65*'C3'!AC64</f>
        <v>0</v>
      </c>
      <c r="AD64" s="4">
        <f>'D1'!AD65*'C3'!AD64</f>
        <v>9275430.741518099</v>
      </c>
      <c r="AE64" s="4">
        <f>'D1'!AE65*'C3'!AE64</f>
        <v>1790551.0681919155</v>
      </c>
      <c r="AF64" s="4">
        <f>'D1'!AF65*'C3'!AF64</f>
        <v>0</v>
      </c>
      <c r="AG64" s="4">
        <f>'D1'!AG65*'C3'!AG64</f>
        <v>0</v>
      </c>
      <c r="AH64" s="4">
        <f>'D1'!AH65*'C3'!AH64</f>
        <v>0</v>
      </c>
      <c r="AI64" s="4">
        <f>'D1'!AI65*'C3'!AI64</f>
        <v>0</v>
      </c>
      <c r="AJ64" s="4">
        <f>'D1'!AJ65*'C3'!AJ64</f>
        <v>0</v>
      </c>
      <c r="AK64" s="4">
        <f>'D1'!AK65*'C3'!AK64</f>
        <v>0</v>
      </c>
    </row>
    <row r="65" spans="1:37" ht="15">
      <c r="A65" s="3">
        <v>63</v>
      </c>
      <c r="B65" s="3">
        <v>63</v>
      </c>
      <c r="C65" s="3" t="s">
        <v>102</v>
      </c>
      <c r="D65" s="4">
        <f>'D1'!D66*'C3'!D65</f>
        <v>0</v>
      </c>
      <c r="E65" s="4">
        <f>'D1'!E66*'C3'!E65</f>
        <v>0</v>
      </c>
      <c r="F65" s="4">
        <f>'D1'!F66*'C3'!F65</f>
        <v>0</v>
      </c>
      <c r="G65" s="4">
        <f>'D1'!G66*'C3'!G65</f>
        <v>0</v>
      </c>
      <c r="H65" s="4">
        <f>'D1'!H66*'C3'!H65</f>
        <v>0</v>
      </c>
      <c r="I65" s="4">
        <f>'D1'!I66*'C3'!I65</f>
        <v>0</v>
      </c>
      <c r="J65" s="4">
        <f>'D1'!J66*'C3'!J65</f>
        <v>0</v>
      </c>
      <c r="K65" s="4">
        <f>'D1'!K66*'C3'!K65</f>
        <v>0</v>
      </c>
      <c r="L65" s="4">
        <f>'D1'!L66*'C3'!L65</f>
        <v>0</v>
      </c>
      <c r="M65" s="4">
        <f>'D1'!M66*'C3'!M65</f>
        <v>0</v>
      </c>
      <c r="N65" s="4">
        <f>'D1'!N66*'C3'!N65</f>
        <v>6129858.8216787</v>
      </c>
      <c r="O65" s="4">
        <f>'D1'!O66*'C3'!O65</f>
        <v>0</v>
      </c>
      <c r="P65" s="4">
        <f>'D1'!P66*'C3'!P65</f>
        <v>4793214.314757764</v>
      </c>
      <c r="Q65" s="4">
        <f>'D1'!Q66*'C3'!Q65</f>
        <v>1563983.1603637189</v>
      </c>
      <c r="R65" s="4">
        <f>'D1'!R66*'C3'!R65</f>
        <v>48065.312112603395</v>
      </c>
      <c r="S65" s="4">
        <f>'D1'!S66*'C3'!S65</f>
        <v>0</v>
      </c>
      <c r="T65" s="4">
        <f>'D1'!T66*'C3'!T65</f>
        <v>0</v>
      </c>
      <c r="U65" s="4">
        <f>'D1'!U66*'C3'!U65</f>
        <v>0</v>
      </c>
      <c r="V65" s="4">
        <f>'D1'!V66*'C3'!V65</f>
        <v>0</v>
      </c>
      <c r="W65" s="4">
        <f>'D1'!W66*'C3'!W65</f>
        <v>0</v>
      </c>
      <c r="X65" s="4">
        <f>'D1'!X66*'C3'!X65</f>
        <v>1133.8081918802616</v>
      </c>
      <c r="Y65" s="4">
        <f>'D1'!Y66*'C3'!Y65</f>
        <v>0</v>
      </c>
      <c r="Z65" s="4">
        <f>'D1'!Z66*'C3'!Z65</f>
        <v>607199.4410304</v>
      </c>
      <c r="AA65" s="4">
        <f>'D1'!AA66*'C3'!AA65</f>
        <v>0</v>
      </c>
      <c r="AB65" s="4">
        <f>'D1'!AB66*'C3'!AB65</f>
        <v>0</v>
      </c>
      <c r="AC65" s="4">
        <f>'D1'!AC66*'C3'!AC65</f>
        <v>0</v>
      </c>
      <c r="AD65" s="4">
        <f>'D1'!AD66*'C3'!AD65</f>
        <v>0</v>
      </c>
      <c r="AE65" s="4">
        <f>'D1'!AE66*'C3'!AE65</f>
        <v>0</v>
      </c>
      <c r="AF65" s="4">
        <f>'D1'!AF66*'C3'!AF65</f>
        <v>0</v>
      </c>
      <c r="AG65" s="4">
        <f>'D1'!AG66*'C3'!AG65</f>
        <v>0</v>
      </c>
      <c r="AH65" s="4">
        <f>'D1'!AH66*'C3'!AH65</f>
        <v>0</v>
      </c>
      <c r="AI65" s="4">
        <f>'D1'!AI66*'C3'!AI65</f>
        <v>0</v>
      </c>
      <c r="AJ65" s="4">
        <f>'D1'!AJ66*'C3'!AJ65</f>
        <v>0</v>
      </c>
      <c r="AK65" s="4">
        <f>'D1'!AK66*'C3'!AK65</f>
        <v>0</v>
      </c>
    </row>
    <row r="66" spans="1:37" ht="15">
      <c r="A66" s="3">
        <v>64</v>
      </c>
      <c r="B66" s="3">
        <v>64</v>
      </c>
      <c r="C66" s="3" t="s">
        <v>103</v>
      </c>
      <c r="D66" s="4">
        <f>'D1'!D67*'C3'!D66</f>
        <v>0</v>
      </c>
      <c r="E66" s="4">
        <f>'D1'!E67*'C3'!E66</f>
        <v>0</v>
      </c>
      <c r="F66" s="4">
        <f>'D1'!F67*'C3'!F66</f>
        <v>0</v>
      </c>
      <c r="G66" s="4">
        <f>'D1'!G67*'C3'!G66</f>
        <v>0</v>
      </c>
      <c r="H66" s="4">
        <f>'D1'!H67*'C3'!H66</f>
        <v>0</v>
      </c>
      <c r="I66" s="4">
        <f>'D1'!I67*'C3'!I66</f>
        <v>0</v>
      </c>
      <c r="J66" s="4">
        <f>'D1'!J67*'C3'!J66</f>
        <v>0</v>
      </c>
      <c r="K66" s="4">
        <f>'D1'!K67*'C3'!K66</f>
        <v>0</v>
      </c>
      <c r="L66" s="4">
        <f>'D1'!L67*'C3'!L66</f>
        <v>0</v>
      </c>
      <c r="M66" s="4">
        <f>'D1'!M67*'C3'!M66</f>
        <v>0</v>
      </c>
      <c r="N66" s="4">
        <f>'D1'!N67*'C3'!N66</f>
        <v>26627.9543435</v>
      </c>
      <c r="O66" s="4">
        <f>'D1'!O67*'C3'!O66</f>
        <v>0</v>
      </c>
      <c r="P66" s="4">
        <f>'D1'!P67*'C3'!P66</f>
        <v>154936.10860145494</v>
      </c>
      <c r="Q66" s="4">
        <f>'D1'!Q67*'C3'!Q66</f>
        <v>105565.98058341001</v>
      </c>
      <c r="R66" s="4">
        <f>'D1'!R67*'C3'!R66</f>
        <v>13301.705094371202</v>
      </c>
      <c r="S66" s="4">
        <f>'D1'!S67*'C3'!S66</f>
        <v>0</v>
      </c>
      <c r="T66" s="4">
        <f>'D1'!T67*'C3'!T66</f>
        <v>0</v>
      </c>
      <c r="U66" s="4">
        <f>'D1'!U67*'C3'!U66</f>
        <v>0</v>
      </c>
      <c r="V66" s="4">
        <f>'D1'!V67*'C3'!V66</f>
        <v>0</v>
      </c>
      <c r="W66" s="4">
        <f>'D1'!W67*'C3'!W66</f>
        <v>0</v>
      </c>
      <c r="X66" s="4">
        <f>'D1'!X67*'C3'!X66</f>
        <v>138576.55678536528</v>
      </c>
      <c r="Y66" s="4">
        <f>'D1'!Y67*'C3'!Y66</f>
        <v>0</v>
      </c>
      <c r="Z66" s="4">
        <f>'D1'!Z67*'C3'!Z66</f>
        <v>217150.8481408</v>
      </c>
      <c r="AA66" s="4">
        <f>'D1'!AA67*'C3'!AA66</f>
        <v>0</v>
      </c>
      <c r="AB66" s="4">
        <f>'D1'!AB67*'C3'!AB66</f>
        <v>0</v>
      </c>
      <c r="AC66" s="4">
        <f>'D1'!AC67*'C3'!AC66</f>
        <v>0</v>
      </c>
      <c r="AD66" s="4">
        <f>'D1'!AD67*'C3'!AD66</f>
        <v>0</v>
      </c>
      <c r="AE66" s="4">
        <f>'D1'!AE67*'C3'!AE66</f>
        <v>0</v>
      </c>
      <c r="AF66" s="4">
        <f>'D1'!AF67*'C3'!AF66</f>
        <v>0</v>
      </c>
      <c r="AG66" s="4">
        <f>'D1'!AG67*'C3'!AG66</f>
        <v>0</v>
      </c>
      <c r="AH66" s="4">
        <f>'D1'!AH67*'C3'!AH66</f>
        <v>0</v>
      </c>
      <c r="AI66" s="4">
        <f>'D1'!AI67*'C3'!AI66</f>
        <v>0</v>
      </c>
      <c r="AJ66" s="4">
        <f>'D1'!AJ67*'C3'!AJ66</f>
        <v>0</v>
      </c>
      <c r="AK66" s="4">
        <f>'D1'!AK67*'C3'!AK66</f>
        <v>0</v>
      </c>
    </row>
    <row r="67" spans="1:37" ht="15">
      <c r="A67" s="3">
        <v>65</v>
      </c>
      <c r="B67" s="3">
        <v>65</v>
      </c>
      <c r="C67" s="3" t="s">
        <v>104</v>
      </c>
      <c r="D67" s="4">
        <f>'D1'!D68*'C3'!D67</f>
        <v>0</v>
      </c>
      <c r="E67" s="4">
        <f>'D1'!E68*'C3'!E67</f>
        <v>0</v>
      </c>
      <c r="F67" s="4">
        <f>'D1'!F68*'C3'!F67</f>
        <v>0</v>
      </c>
      <c r="G67" s="4">
        <f>'D1'!G68*'C3'!G67</f>
        <v>0</v>
      </c>
      <c r="H67" s="4">
        <f>'D1'!H68*'C3'!H67</f>
        <v>0</v>
      </c>
      <c r="I67" s="4">
        <f>'D1'!I68*'C3'!I67</f>
        <v>0</v>
      </c>
      <c r="J67" s="4">
        <f>'D1'!J68*'C3'!J67</f>
        <v>0</v>
      </c>
      <c r="K67" s="4">
        <f>'D1'!K68*'C3'!K67</f>
        <v>0</v>
      </c>
      <c r="L67" s="4">
        <f>'D1'!L68*'C3'!L67</f>
        <v>0</v>
      </c>
      <c r="M67" s="4">
        <f>'D1'!M68*'C3'!M67</f>
        <v>0</v>
      </c>
      <c r="N67" s="4">
        <f>'D1'!N68*'C3'!N67</f>
        <v>264061.75744410005</v>
      </c>
      <c r="O67" s="4">
        <f>'D1'!O68*'C3'!O67</f>
        <v>0</v>
      </c>
      <c r="P67" s="4">
        <f>'D1'!P68*'C3'!P67</f>
        <v>740565.4779519344</v>
      </c>
      <c r="Q67" s="4">
        <f>'D1'!Q68*'C3'!Q67</f>
        <v>793388.016825945</v>
      </c>
      <c r="R67" s="4">
        <f>'D1'!R68*'C3'!R67</f>
        <v>0</v>
      </c>
      <c r="S67" s="4">
        <f>'D1'!S68*'C3'!S67</f>
        <v>0</v>
      </c>
      <c r="T67" s="4">
        <f>'D1'!T68*'C3'!T67</f>
        <v>0</v>
      </c>
      <c r="U67" s="4">
        <f>'D1'!U68*'C3'!U67</f>
        <v>0</v>
      </c>
      <c r="V67" s="4">
        <f>'D1'!V68*'C3'!V67</f>
        <v>0</v>
      </c>
      <c r="W67" s="4">
        <f>'D1'!W68*'C3'!W67</f>
        <v>0</v>
      </c>
      <c r="X67" s="4">
        <f>'D1'!X68*'C3'!X67</f>
        <v>33258.37362848767</v>
      </c>
      <c r="Y67" s="4">
        <f>'D1'!Y68*'C3'!Y67</f>
        <v>0</v>
      </c>
      <c r="Z67" s="4">
        <f>'D1'!Z68*'C3'!Z67</f>
        <v>221045.4052544</v>
      </c>
      <c r="AA67" s="4">
        <f>'D1'!AA68*'C3'!AA67</f>
        <v>0</v>
      </c>
      <c r="AB67" s="4">
        <f>'D1'!AB68*'C3'!AB67</f>
        <v>0</v>
      </c>
      <c r="AC67" s="4">
        <f>'D1'!AC68*'C3'!AC67</f>
        <v>0</v>
      </c>
      <c r="AD67" s="4">
        <f>'D1'!AD68*'C3'!AD67</f>
        <v>0</v>
      </c>
      <c r="AE67" s="4">
        <f>'D1'!AE68*'C3'!AE67</f>
        <v>0</v>
      </c>
      <c r="AF67" s="4">
        <f>'D1'!AF68*'C3'!AF67</f>
        <v>0</v>
      </c>
      <c r="AG67" s="4">
        <f>'D1'!AG68*'C3'!AG67</f>
        <v>0</v>
      </c>
      <c r="AH67" s="4">
        <f>'D1'!AH68*'C3'!AH67</f>
        <v>0</v>
      </c>
      <c r="AI67" s="4">
        <f>'D1'!AI68*'C3'!AI67</f>
        <v>0</v>
      </c>
      <c r="AJ67" s="4">
        <f>'D1'!AJ68*'C3'!AJ67</f>
        <v>0</v>
      </c>
      <c r="AK67" s="4">
        <f>'D1'!AK68*'C3'!AK67</f>
        <v>0</v>
      </c>
    </row>
    <row r="68" spans="1:37" ht="15">
      <c r="A68" s="3">
        <v>66</v>
      </c>
      <c r="B68" s="3">
        <v>66</v>
      </c>
      <c r="C68" s="3" t="s">
        <v>105</v>
      </c>
      <c r="D68" s="4">
        <f>'D1'!D69*'C3'!D68</f>
        <v>0</v>
      </c>
      <c r="E68" s="4">
        <f>'D1'!E69*'C3'!E68</f>
        <v>0</v>
      </c>
      <c r="F68" s="4">
        <f>'D1'!F69*'C3'!F68</f>
        <v>0</v>
      </c>
      <c r="G68" s="4">
        <f>'D1'!G69*'C3'!G68</f>
        <v>0</v>
      </c>
      <c r="H68" s="4">
        <f>'D1'!H69*'C3'!H68</f>
        <v>0</v>
      </c>
      <c r="I68" s="4">
        <f>'D1'!I69*'C3'!I68</f>
        <v>0</v>
      </c>
      <c r="J68" s="4">
        <f>'D1'!J69*'C3'!J68</f>
        <v>0</v>
      </c>
      <c r="K68" s="4">
        <f>'D1'!K69*'C3'!K68</f>
        <v>0</v>
      </c>
      <c r="L68" s="4">
        <f>'D1'!L69*'C3'!L68</f>
        <v>0</v>
      </c>
      <c r="M68" s="4">
        <f>'D1'!M69*'C3'!M68</f>
        <v>0</v>
      </c>
      <c r="N68" s="4">
        <f>'D1'!N69*'C3'!N68</f>
        <v>272325.03303040005</v>
      </c>
      <c r="O68" s="4">
        <f>'D1'!O69*'C3'!O68</f>
        <v>0</v>
      </c>
      <c r="P68" s="4">
        <f>'D1'!P69*'C3'!P68</f>
        <v>762956.5932019518</v>
      </c>
      <c r="Q68" s="4">
        <f>'D1'!Q69*'C3'!Q68</f>
        <v>824483.1846001954</v>
      </c>
      <c r="R68" s="4">
        <f>'D1'!R69*'C3'!R68</f>
        <v>0</v>
      </c>
      <c r="S68" s="4">
        <f>'D1'!S69*'C3'!S68</f>
        <v>0</v>
      </c>
      <c r="T68" s="4">
        <f>'D1'!T69*'C3'!T68</f>
        <v>0</v>
      </c>
      <c r="U68" s="4">
        <f>'D1'!U69*'C3'!U68</f>
        <v>0</v>
      </c>
      <c r="V68" s="4">
        <f>'D1'!V69*'C3'!V68</f>
        <v>0</v>
      </c>
      <c r="W68" s="4">
        <f>'D1'!W69*'C3'!W68</f>
        <v>0</v>
      </c>
      <c r="X68" s="4">
        <f>'D1'!X69*'C3'!X68</f>
        <v>7684.699967188439</v>
      </c>
      <c r="Y68" s="4">
        <f>'D1'!Y69*'C3'!Y68</f>
        <v>0</v>
      </c>
      <c r="Z68" s="4">
        <f>'D1'!Z69*'C3'!Z68</f>
        <v>7222.8591136000005</v>
      </c>
      <c r="AA68" s="4">
        <f>'D1'!AA69*'C3'!AA68</f>
        <v>0</v>
      </c>
      <c r="AB68" s="4">
        <f>'D1'!AB69*'C3'!AB68</f>
        <v>0</v>
      </c>
      <c r="AC68" s="4">
        <f>'D1'!AC69*'C3'!AC68</f>
        <v>0</v>
      </c>
      <c r="AD68" s="4">
        <f>'D1'!AD69*'C3'!AD68</f>
        <v>0</v>
      </c>
      <c r="AE68" s="4">
        <f>'D1'!AE69*'C3'!AE68</f>
        <v>0</v>
      </c>
      <c r="AF68" s="4">
        <f>'D1'!AF69*'C3'!AF68</f>
        <v>0</v>
      </c>
      <c r="AG68" s="4">
        <f>'D1'!AG69*'C3'!AG68</f>
        <v>0</v>
      </c>
      <c r="AH68" s="4">
        <f>'D1'!AH69*'C3'!AH68</f>
        <v>0</v>
      </c>
      <c r="AI68" s="4">
        <f>'D1'!AI69*'C3'!AI68</f>
        <v>0</v>
      </c>
      <c r="AJ68" s="4">
        <f>'D1'!AJ69*'C3'!AJ68</f>
        <v>0</v>
      </c>
      <c r="AK68" s="4">
        <f>'D1'!AK69*'C3'!AK68</f>
        <v>0</v>
      </c>
    </row>
    <row r="69" spans="1:37" ht="15">
      <c r="A69" s="3">
        <v>67</v>
      </c>
      <c r="B69" s="3">
        <v>67</v>
      </c>
      <c r="C69" s="3" t="s">
        <v>106</v>
      </c>
      <c r="D69" s="4">
        <f>'D1'!D70*'C3'!D69</f>
        <v>0</v>
      </c>
      <c r="E69" s="4">
        <f>'D1'!E70*'C3'!E69</f>
        <v>5480.2487519999995</v>
      </c>
      <c r="F69" s="4">
        <f>'D1'!F70*'C3'!F69</f>
        <v>0</v>
      </c>
      <c r="G69" s="4">
        <f>'D1'!G70*'C3'!G69</f>
        <v>0</v>
      </c>
      <c r="H69" s="4">
        <f>'D1'!H70*'C3'!H69</f>
        <v>0</v>
      </c>
      <c r="I69" s="4">
        <f>'D1'!I70*'C3'!I69</f>
        <v>0</v>
      </c>
      <c r="J69" s="4">
        <f>'D1'!J70*'C3'!J69</f>
        <v>0</v>
      </c>
      <c r="K69" s="4">
        <f>'D1'!K70*'C3'!K69</f>
        <v>0</v>
      </c>
      <c r="L69" s="4">
        <f>'D1'!L70*'C3'!L69</f>
        <v>0</v>
      </c>
      <c r="M69" s="4">
        <f>'D1'!M70*'C3'!M69</f>
        <v>0</v>
      </c>
      <c r="N69" s="4">
        <f>'D1'!N70*'C3'!N69</f>
        <v>276675.8013706396</v>
      </c>
      <c r="O69" s="4">
        <f>'D1'!O70*'C3'!O69</f>
        <v>0</v>
      </c>
      <c r="P69" s="4">
        <f>'D1'!P70*'C3'!P69</f>
        <v>57378.207982848784</v>
      </c>
      <c r="Q69" s="4">
        <f>'D1'!Q70*'C3'!Q69</f>
        <v>2153437.8461107616</v>
      </c>
      <c r="R69" s="4">
        <f>'D1'!R70*'C3'!R69</f>
        <v>0</v>
      </c>
      <c r="S69" s="4">
        <f>'D1'!S70*'C3'!S69</f>
        <v>0</v>
      </c>
      <c r="T69" s="4">
        <f>'D1'!T70*'C3'!T69</f>
        <v>0</v>
      </c>
      <c r="U69" s="4">
        <f>'D1'!U70*'C3'!U69</f>
        <v>0</v>
      </c>
      <c r="V69" s="4">
        <f>'D1'!V70*'C3'!V69</f>
        <v>0</v>
      </c>
      <c r="W69" s="4">
        <f>'D1'!W70*'C3'!W69</f>
        <v>0</v>
      </c>
      <c r="X69" s="4">
        <f>'D1'!X70*'C3'!X69</f>
        <v>5600.14427538802</v>
      </c>
      <c r="Y69" s="4">
        <f>'D1'!Y70*'C3'!Y69</f>
        <v>0</v>
      </c>
      <c r="Z69" s="4">
        <f>'D1'!Z70*'C3'!Z69</f>
        <v>13217.322108821869</v>
      </c>
      <c r="AA69" s="4">
        <f>'D1'!AA70*'C3'!AA69</f>
        <v>0</v>
      </c>
      <c r="AB69" s="4">
        <f>'D1'!AB70*'C3'!AB69</f>
        <v>0</v>
      </c>
      <c r="AC69" s="4">
        <f>'D1'!AC70*'C3'!AC69</f>
        <v>0</v>
      </c>
      <c r="AD69" s="4">
        <f>'D1'!AD70*'C3'!AD69</f>
        <v>0</v>
      </c>
      <c r="AE69" s="4">
        <f>'D1'!AE70*'C3'!AE69</f>
        <v>0</v>
      </c>
      <c r="AF69" s="4">
        <f>'D1'!AF70*'C3'!AF69</f>
        <v>0</v>
      </c>
      <c r="AG69" s="4">
        <f>'D1'!AG70*'C3'!AG69</f>
        <v>0</v>
      </c>
      <c r="AH69" s="4">
        <f>'D1'!AH70*'C3'!AH69</f>
        <v>0</v>
      </c>
      <c r="AI69" s="4">
        <f>'D1'!AI70*'C3'!AI69</f>
        <v>0</v>
      </c>
      <c r="AJ69" s="4">
        <f>'D1'!AJ70*'C3'!AJ69</f>
        <v>0</v>
      </c>
      <c r="AK69" s="4">
        <f>'D1'!AK70*'C3'!AK69</f>
        <v>0</v>
      </c>
    </row>
    <row r="70" spans="1:37" ht="15">
      <c r="A70" s="3">
        <v>68</v>
      </c>
      <c r="B70" s="3">
        <v>68</v>
      </c>
      <c r="C70" s="3" t="s">
        <v>107</v>
      </c>
      <c r="D70" s="4">
        <f>'D1'!D71*'C3'!D70</f>
        <v>0</v>
      </c>
      <c r="E70" s="4">
        <f>'D1'!E71*'C3'!E70</f>
        <v>14482.522139642979</v>
      </c>
      <c r="F70" s="4">
        <f>'D1'!F71*'C3'!F70</f>
        <v>0</v>
      </c>
      <c r="G70" s="4">
        <f>'D1'!G71*'C3'!G70</f>
        <v>0</v>
      </c>
      <c r="H70" s="4">
        <f>'D1'!H71*'C3'!H70</f>
        <v>0</v>
      </c>
      <c r="I70" s="4">
        <f>'D1'!I71*'C3'!I70</f>
        <v>0</v>
      </c>
      <c r="J70" s="4">
        <f>'D1'!J71*'C3'!J70</f>
        <v>0</v>
      </c>
      <c r="K70" s="4">
        <f>'D1'!K71*'C3'!K70</f>
        <v>0</v>
      </c>
      <c r="L70" s="4">
        <f>'D1'!L71*'C3'!L70</f>
        <v>0</v>
      </c>
      <c r="M70" s="4">
        <f>'D1'!M71*'C3'!M70</f>
        <v>0</v>
      </c>
      <c r="N70" s="4">
        <f>'D1'!N71*'C3'!N70</f>
        <v>230846.28910736795</v>
      </c>
      <c r="O70" s="4">
        <f>'D1'!O71*'C3'!O70</f>
        <v>0</v>
      </c>
      <c r="P70" s="4">
        <f>'D1'!P71*'C3'!P70</f>
        <v>146898.30472130975</v>
      </c>
      <c r="Q70" s="4">
        <f>'D1'!Q71*'C3'!Q70</f>
        <v>280987620.37269217</v>
      </c>
      <c r="R70" s="4">
        <f>'D1'!R71*'C3'!R70</f>
        <v>2614208.228805564</v>
      </c>
      <c r="S70" s="4">
        <f>'D1'!S71*'C3'!S70</f>
        <v>0</v>
      </c>
      <c r="T70" s="4">
        <f>'D1'!T71*'C3'!T70</f>
        <v>0</v>
      </c>
      <c r="U70" s="4">
        <f>'D1'!U71*'C3'!U70</f>
        <v>0</v>
      </c>
      <c r="V70" s="4">
        <f>'D1'!V71*'C3'!V70</f>
        <v>0</v>
      </c>
      <c r="W70" s="4">
        <f>'D1'!W71*'C3'!W70</f>
        <v>0</v>
      </c>
      <c r="X70" s="4">
        <f>'D1'!X71*'C3'!X70</f>
        <v>12489539.5784336</v>
      </c>
      <c r="Y70" s="4">
        <f>'D1'!Y71*'C3'!Y70</f>
        <v>0</v>
      </c>
      <c r="Z70" s="4">
        <f>'D1'!Z71*'C3'!Z70</f>
        <v>98129.4002437459</v>
      </c>
      <c r="AA70" s="4">
        <f>'D1'!AA71*'C3'!AA70</f>
        <v>0</v>
      </c>
      <c r="AB70" s="4">
        <f>'D1'!AB71*'C3'!AB70</f>
        <v>0</v>
      </c>
      <c r="AC70" s="4">
        <f>'D1'!AC71*'C3'!AC70</f>
        <v>0</v>
      </c>
      <c r="AD70" s="4">
        <f>'D1'!AD71*'C3'!AD70</f>
        <v>0</v>
      </c>
      <c r="AE70" s="4">
        <f>'D1'!AE71*'C3'!AE70</f>
        <v>0</v>
      </c>
      <c r="AF70" s="4">
        <f>'D1'!AF71*'C3'!AF70</f>
        <v>0</v>
      </c>
      <c r="AG70" s="4">
        <f>'D1'!AG71*'C3'!AG70</f>
        <v>0</v>
      </c>
      <c r="AH70" s="4">
        <f>'D1'!AH71*'C3'!AH70</f>
        <v>0</v>
      </c>
      <c r="AI70" s="4">
        <f>'D1'!AI71*'C3'!AI70</f>
        <v>0</v>
      </c>
      <c r="AJ70" s="4">
        <f>'D1'!AJ71*'C3'!AJ70</f>
        <v>0</v>
      </c>
      <c r="AK70" s="4">
        <f>'D1'!AK71*'C3'!AK70</f>
        <v>0</v>
      </c>
    </row>
    <row r="71" spans="1:37" ht="15">
      <c r="A71" s="3">
        <v>69</v>
      </c>
      <c r="B71" s="3">
        <v>69</v>
      </c>
      <c r="C71" s="3" t="s">
        <v>108</v>
      </c>
      <c r="D71" s="4">
        <f>'D1'!D72*'C3'!D71</f>
        <v>0</v>
      </c>
      <c r="E71" s="4">
        <f>'D1'!E72*'C3'!E71</f>
        <v>0</v>
      </c>
      <c r="F71" s="4">
        <f>'D1'!F72*'C3'!F71</f>
        <v>0</v>
      </c>
      <c r="G71" s="4">
        <f>'D1'!G72*'C3'!G71</f>
        <v>0</v>
      </c>
      <c r="H71" s="4">
        <f>'D1'!H72*'C3'!H71</f>
        <v>0</v>
      </c>
      <c r="I71" s="4">
        <f>'D1'!I72*'C3'!I71</f>
        <v>0</v>
      </c>
      <c r="J71" s="4">
        <f>'D1'!J72*'C3'!J71</f>
        <v>0</v>
      </c>
      <c r="K71" s="4">
        <f>'D1'!K72*'C3'!K71</f>
        <v>0</v>
      </c>
      <c r="L71" s="4">
        <f>'D1'!L72*'C3'!L71</f>
        <v>0</v>
      </c>
      <c r="M71" s="4">
        <f>'D1'!M72*'C3'!M71</f>
        <v>0</v>
      </c>
      <c r="N71" s="4">
        <f>'D1'!N72*'C3'!N71</f>
        <v>0</v>
      </c>
      <c r="O71" s="4">
        <f>'D1'!O72*'C3'!O71</f>
        <v>0</v>
      </c>
      <c r="P71" s="4">
        <f>'D1'!P72*'C3'!P71</f>
        <v>23316.938053061553</v>
      </c>
      <c r="Q71" s="4">
        <f>'D1'!Q72*'C3'!Q71</f>
        <v>190792993.59454912</v>
      </c>
      <c r="R71" s="4">
        <f>'D1'!R72*'C3'!R71</f>
        <v>90937628.45949087</v>
      </c>
      <c r="S71" s="4">
        <f>'D1'!S72*'C3'!S71</f>
        <v>0</v>
      </c>
      <c r="T71" s="4">
        <f>'D1'!T72*'C3'!T71</f>
        <v>0</v>
      </c>
      <c r="U71" s="4">
        <f>'D1'!U72*'C3'!U71</f>
        <v>0</v>
      </c>
      <c r="V71" s="4">
        <f>'D1'!V72*'C3'!V71</f>
        <v>0</v>
      </c>
      <c r="W71" s="4">
        <f>'D1'!W72*'C3'!W71</f>
        <v>0</v>
      </c>
      <c r="X71" s="4">
        <f>'D1'!X72*'C3'!X71</f>
        <v>176668.56185334251</v>
      </c>
      <c r="Y71" s="4">
        <f>'D1'!Y72*'C3'!Y71</f>
        <v>0</v>
      </c>
      <c r="Z71" s="4">
        <f>'D1'!Z72*'C3'!Z71</f>
        <v>24227.092463452173</v>
      </c>
      <c r="AA71" s="4">
        <f>'D1'!AA72*'C3'!AA71</f>
        <v>0</v>
      </c>
      <c r="AB71" s="4">
        <f>'D1'!AB72*'C3'!AB71</f>
        <v>0</v>
      </c>
      <c r="AC71" s="4">
        <f>'D1'!AC72*'C3'!AC71</f>
        <v>0</v>
      </c>
      <c r="AD71" s="4">
        <f>'D1'!AD72*'C3'!AD71</f>
        <v>0</v>
      </c>
      <c r="AE71" s="4">
        <f>'D1'!AE72*'C3'!AE71</f>
        <v>0</v>
      </c>
      <c r="AF71" s="4">
        <f>'D1'!AF72*'C3'!AF71</f>
        <v>0</v>
      </c>
      <c r="AG71" s="4">
        <f>'D1'!AG72*'C3'!AG71</f>
        <v>0</v>
      </c>
      <c r="AH71" s="4">
        <f>'D1'!AH72*'C3'!AH71</f>
        <v>0</v>
      </c>
      <c r="AI71" s="4">
        <f>'D1'!AI72*'C3'!AI71</f>
        <v>0</v>
      </c>
      <c r="AJ71" s="4">
        <f>'D1'!AJ72*'C3'!AJ71</f>
        <v>0</v>
      </c>
      <c r="AK71" s="4">
        <f>'D1'!AK72*'C3'!AK71</f>
        <v>0</v>
      </c>
    </row>
    <row r="72" spans="1:37" ht="15">
      <c r="A72" s="3">
        <v>70</v>
      </c>
      <c r="B72" s="3">
        <v>70</v>
      </c>
      <c r="C72" s="3" t="s">
        <v>109</v>
      </c>
      <c r="D72" s="4">
        <f>'D1'!D73*'C3'!D72</f>
        <v>0</v>
      </c>
      <c r="E72" s="4">
        <f>'D1'!E73*'C3'!E72</f>
        <v>0</v>
      </c>
      <c r="F72" s="4">
        <f>'D1'!F73*'C3'!F72</f>
        <v>0</v>
      </c>
      <c r="G72" s="4">
        <f>'D1'!G73*'C3'!G72</f>
        <v>0</v>
      </c>
      <c r="H72" s="4">
        <f>'D1'!H73*'C3'!H72</f>
        <v>0</v>
      </c>
      <c r="I72" s="4">
        <f>'D1'!I73*'C3'!I72</f>
        <v>0</v>
      </c>
      <c r="J72" s="4">
        <f>'D1'!J73*'C3'!J72</f>
        <v>0</v>
      </c>
      <c r="K72" s="4">
        <f>'D1'!K73*'C3'!K72</f>
        <v>0</v>
      </c>
      <c r="L72" s="4">
        <f>'D1'!L73*'C3'!L72</f>
        <v>0</v>
      </c>
      <c r="M72" s="4">
        <f>'D1'!M73*'C3'!M72</f>
        <v>0</v>
      </c>
      <c r="N72" s="4">
        <f>'D1'!N73*'C3'!N72</f>
        <v>171271264.09981695</v>
      </c>
      <c r="O72" s="4">
        <f>'D1'!O73*'C3'!O72</f>
        <v>1180145507.4366498</v>
      </c>
      <c r="P72" s="4">
        <f>'D1'!P73*'C3'!P72</f>
        <v>29750.052374914063</v>
      </c>
      <c r="Q72" s="4">
        <f>'D1'!Q73*'C3'!Q72</f>
        <v>12836666.81460549</v>
      </c>
      <c r="R72" s="4">
        <f>'D1'!R73*'C3'!R72</f>
        <v>240326.56056301703</v>
      </c>
      <c r="S72" s="4">
        <f>'D1'!S73*'C3'!S72</f>
        <v>0</v>
      </c>
      <c r="T72" s="4">
        <f>'D1'!T73*'C3'!T72</f>
        <v>0</v>
      </c>
      <c r="U72" s="4">
        <f>'D1'!U73*'C3'!U72</f>
        <v>0</v>
      </c>
      <c r="V72" s="4">
        <f>'D1'!V73*'C3'!V72</f>
        <v>0</v>
      </c>
      <c r="W72" s="4">
        <f>'D1'!W73*'C3'!W72</f>
        <v>0</v>
      </c>
      <c r="X72" s="4">
        <f>'D1'!X73*'C3'!X72</f>
        <v>1745.5521221350923</v>
      </c>
      <c r="Y72" s="4">
        <f>'D1'!Y73*'C3'!Y72</f>
        <v>0</v>
      </c>
      <c r="Z72" s="4">
        <f>'D1'!Z73*'C3'!Z72</f>
        <v>23148.201656074292</v>
      </c>
      <c r="AA72" s="4">
        <f>'D1'!AA73*'C3'!AA72</f>
        <v>0</v>
      </c>
      <c r="AB72" s="4">
        <f>'D1'!AB73*'C3'!AB72</f>
        <v>0</v>
      </c>
      <c r="AC72" s="4">
        <f>'D1'!AC73*'C3'!AC72</f>
        <v>0</v>
      </c>
      <c r="AD72" s="4">
        <f>'D1'!AD73*'C3'!AD72</f>
        <v>0</v>
      </c>
      <c r="AE72" s="4">
        <f>'D1'!AE73*'C3'!AE72</f>
        <v>0</v>
      </c>
      <c r="AF72" s="4">
        <f>'D1'!AF73*'C3'!AF72</f>
        <v>0</v>
      </c>
      <c r="AG72" s="4">
        <f>'D1'!AG73*'C3'!AG72</f>
        <v>0</v>
      </c>
      <c r="AH72" s="4">
        <f>'D1'!AH73*'C3'!AH72</f>
        <v>0</v>
      </c>
      <c r="AI72" s="4">
        <f>'D1'!AI73*'C3'!AI72</f>
        <v>0</v>
      </c>
      <c r="AJ72" s="4">
        <f>'D1'!AJ73*'C3'!AJ72</f>
        <v>0</v>
      </c>
      <c r="AK72" s="4">
        <f>'D1'!AK73*'C3'!AK72</f>
        <v>0</v>
      </c>
    </row>
    <row r="73" spans="1:37" ht="15">
      <c r="A73" s="3">
        <v>71</v>
      </c>
      <c r="B73" s="3">
        <v>71</v>
      </c>
      <c r="C73" s="3" t="s">
        <v>110</v>
      </c>
      <c r="D73" s="4">
        <f>'D1'!D74*'C3'!D73</f>
        <v>0</v>
      </c>
      <c r="E73" s="4">
        <f>'D1'!E74*'C3'!E73</f>
        <v>0</v>
      </c>
      <c r="F73" s="4">
        <f>'D1'!F74*'C3'!F73</f>
        <v>0</v>
      </c>
      <c r="G73" s="4">
        <f>'D1'!G74*'C3'!G73</f>
        <v>0</v>
      </c>
      <c r="H73" s="4">
        <f>'D1'!H74*'C3'!H73</f>
        <v>0</v>
      </c>
      <c r="I73" s="4">
        <f>'D1'!I74*'C3'!I73</f>
        <v>0</v>
      </c>
      <c r="J73" s="4">
        <f>'D1'!J74*'C3'!J73</f>
        <v>0</v>
      </c>
      <c r="K73" s="4">
        <f>'D1'!K74*'C3'!K73</f>
        <v>0</v>
      </c>
      <c r="L73" s="4">
        <f>'D1'!L74*'C3'!L73</f>
        <v>0</v>
      </c>
      <c r="M73" s="4">
        <f>'D1'!M74*'C3'!M73</f>
        <v>0</v>
      </c>
      <c r="N73" s="4">
        <f>'D1'!N74*'C3'!N73</f>
        <v>242380.7372843672</v>
      </c>
      <c r="O73" s="4">
        <f>'D1'!O74*'C3'!O73</f>
        <v>11334.580333088616</v>
      </c>
      <c r="P73" s="4">
        <f>'D1'!P74*'C3'!P73</f>
        <v>32241.776544755554</v>
      </c>
      <c r="Q73" s="4">
        <f>'D1'!Q74*'C3'!Q73</f>
        <v>71530.4168453399</v>
      </c>
      <c r="R73" s="4">
        <f>'D1'!R74*'C3'!R73</f>
        <v>491267.21962739906</v>
      </c>
      <c r="S73" s="4">
        <f>'D1'!S74*'C3'!S73</f>
        <v>69225827.7421623</v>
      </c>
      <c r="T73" s="4">
        <f>'D1'!T74*'C3'!T73</f>
        <v>0</v>
      </c>
      <c r="U73" s="4">
        <f>'D1'!U74*'C3'!U73</f>
        <v>0</v>
      </c>
      <c r="V73" s="4">
        <f>'D1'!V74*'C3'!V73</f>
        <v>0</v>
      </c>
      <c r="W73" s="4">
        <f>'D1'!W74*'C3'!W73</f>
        <v>0</v>
      </c>
      <c r="X73" s="4">
        <f>'D1'!X74*'C3'!X73</f>
        <v>17048.22572618607</v>
      </c>
      <c r="Y73" s="4">
        <f>'D1'!Y74*'C3'!Y73</f>
        <v>0</v>
      </c>
      <c r="Z73" s="4">
        <f>'D1'!Z74*'C3'!Z73</f>
        <v>19277.894950242535</v>
      </c>
      <c r="AA73" s="4">
        <f>'D1'!AA74*'C3'!AA73</f>
        <v>0</v>
      </c>
      <c r="AB73" s="4">
        <f>'D1'!AB74*'C3'!AB73</f>
        <v>0</v>
      </c>
      <c r="AC73" s="4">
        <f>'D1'!AC74*'C3'!AC73</f>
        <v>0</v>
      </c>
      <c r="AD73" s="4">
        <f>'D1'!AD74*'C3'!AD73</f>
        <v>0</v>
      </c>
      <c r="AE73" s="4">
        <f>'D1'!AE74*'C3'!AE73</f>
        <v>0</v>
      </c>
      <c r="AF73" s="4">
        <f>'D1'!AF74*'C3'!AF73</f>
        <v>0</v>
      </c>
      <c r="AG73" s="4">
        <f>'D1'!AG74*'C3'!AG73</f>
        <v>0</v>
      </c>
      <c r="AH73" s="4">
        <f>'D1'!AH74*'C3'!AH73</f>
        <v>0</v>
      </c>
      <c r="AI73" s="4">
        <f>'D1'!AI74*'C3'!AI73</f>
        <v>0</v>
      </c>
      <c r="AJ73" s="4">
        <f>'D1'!AJ74*'C3'!AJ73</f>
        <v>0</v>
      </c>
      <c r="AK73" s="4">
        <f>'D1'!AK74*'C3'!AK73</f>
        <v>0</v>
      </c>
    </row>
    <row r="74" spans="1:37" ht="15">
      <c r="A74" s="3">
        <v>72</v>
      </c>
      <c r="B74" s="3">
        <v>72</v>
      </c>
      <c r="C74" s="3" t="s">
        <v>111</v>
      </c>
      <c r="D74" s="4">
        <f>'D1'!D75*'C3'!D74</f>
        <v>0</v>
      </c>
      <c r="E74" s="4">
        <f>'D1'!E75*'C3'!E74</f>
        <v>0</v>
      </c>
      <c r="F74" s="4">
        <f>'D1'!F75*'C3'!F74</f>
        <v>0</v>
      </c>
      <c r="G74" s="4">
        <f>'D1'!G75*'C3'!G74</f>
        <v>0</v>
      </c>
      <c r="H74" s="4">
        <f>'D1'!H75*'C3'!H74</f>
        <v>0</v>
      </c>
      <c r="I74" s="4">
        <f>'D1'!I75*'C3'!I74</f>
        <v>0</v>
      </c>
      <c r="J74" s="4">
        <f>'D1'!J75*'C3'!J74</f>
        <v>0</v>
      </c>
      <c r="K74" s="4">
        <f>'D1'!K75*'C3'!K74</f>
        <v>0</v>
      </c>
      <c r="L74" s="4">
        <f>'D1'!L75*'C3'!L74</f>
        <v>0</v>
      </c>
      <c r="M74" s="4">
        <f>'D1'!M75*'C3'!M74</f>
        <v>0</v>
      </c>
      <c r="N74" s="4">
        <f>'D1'!N75*'C3'!N74</f>
        <v>38395.7187342037</v>
      </c>
      <c r="O74" s="4">
        <f>'D1'!O75*'C3'!O74</f>
        <v>0</v>
      </c>
      <c r="P74" s="4">
        <f>'D1'!P75*'C3'!P74</f>
        <v>29099.652111520158</v>
      </c>
      <c r="Q74" s="4">
        <f>'D1'!Q75*'C3'!Q74</f>
        <v>185206.50917209583</v>
      </c>
      <c r="R74" s="4">
        <f>'D1'!R75*'C3'!R74</f>
        <v>52349.90233333791</v>
      </c>
      <c r="S74" s="4">
        <f>'D1'!S75*'C3'!S74</f>
        <v>0</v>
      </c>
      <c r="T74" s="4">
        <f>'D1'!T75*'C3'!T74</f>
        <v>0</v>
      </c>
      <c r="U74" s="4">
        <f>'D1'!U75*'C3'!U74</f>
        <v>0</v>
      </c>
      <c r="V74" s="4">
        <f>'D1'!V75*'C3'!V74</f>
        <v>0</v>
      </c>
      <c r="W74" s="4">
        <f>'D1'!W75*'C3'!W74</f>
        <v>0</v>
      </c>
      <c r="X74" s="4">
        <f>'D1'!X75*'C3'!X74</f>
        <v>2385.5879002512934</v>
      </c>
      <c r="Y74" s="4">
        <f>'D1'!Y75*'C3'!Y74</f>
        <v>0</v>
      </c>
      <c r="Z74" s="4">
        <f>'D1'!Z75*'C3'!Z74</f>
        <v>7987.217024778465</v>
      </c>
      <c r="AA74" s="4">
        <f>'D1'!AA75*'C3'!AA74</f>
        <v>0</v>
      </c>
      <c r="AB74" s="4">
        <f>'D1'!AB75*'C3'!AB74</f>
        <v>0</v>
      </c>
      <c r="AC74" s="4">
        <f>'D1'!AC75*'C3'!AC74</f>
        <v>0</v>
      </c>
      <c r="AD74" s="4">
        <f>'D1'!AD75*'C3'!AD74</f>
        <v>0</v>
      </c>
      <c r="AE74" s="4">
        <f>'D1'!AE75*'C3'!AE74</f>
        <v>0</v>
      </c>
      <c r="AF74" s="4">
        <f>'D1'!AF75*'C3'!AF74</f>
        <v>0</v>
      </c>
      <c r="AG74" s="4">
        <f>'D1'!AG75*'C3'!AG74</f>
        <v>0</v>
      </c>
      <c r="AH74" s="4">
        <f>'D1'!AH75*'C3'!AH74</f>
        <v>0</v>
      </c>
      <c r="AI74" s="4">
        <f>'D1'!AI75*'C3'!AI74</f>
        <v>0</v>
      </c>
      <c r="AJ74" s="4">
        <f>'D1'!AJ75*'C3'!AJ74</f>
        <v>0</v>
      </c>
      <c r="AK74" s="4">
        <f>'D1'!AK75*'C3'!AK74</f>
        <v>0</v>
      </c>
    </row>
    <row r="75" spans="1:37" ht="15">
      <c r="A75" s="3">
        <v>73</v>
      </c>
      <c r="B75" s="3">
        <v>73</v>
      </c>
      <c r="C75" s="3" t="s">
        <v>112</v>
      </c>
      <c r="D75" s="4">
        <f>'D1'!D76*'C3'!D75</f>
        <v>0</v>
      </c>
      <c r="E75" s="4">
        <f>'D1'!E76*'C3'!E75</f>
        <v>0</v>
      </c>
      <c r="F75" s="4">
        <f>'D1'!F76*'C3'!F75</f>
        <v>0</v>
      </c>
      <c r="G75" s="4">
        <f>'D1'!G76*'C3'!G75</f>
        <v>0</v>
      </c>
      <c r="H75" s="4">
        <f>'D1'!H76*'C3'!H75</f>
        <v>0</v>
      </c>
      <c r="I75" s="4">
        <f>'D1'!I76*'C3'!I75</f>
        <v>0</v>
      </c>
      <c r="J75" s="4">
        <f>'D1'!J76*'C3'!J75</f>
        <v>0</v>
      </c>
      <c r="K75" s="4">
        <f>'D1'!K76*'C3'!K75</f>
        <v>0</v>
      </c>
      <c r="L75" s="4">
        <f>'D1'!L76*'C3'!L75</f>
        <v>0</v>
      </c>
      <c r="M75" s="4">
        <f>'D1'!M76*'C3'!M75</f>
        <v>0</v>
      </c>
      <c r="N75" s="4">
        <f>'D1'!N76*'C3'!N75</f>
        <v>406707.08834427</v>
      </c>
      <c r="O75" s="4">
        <f>'D1'!O76*'C3'!O75</f>
        <v>124468.64425226097</v>
      </c>
      <c r="P75" s="4">
        <f>'D1'!P76*'C3'!P75</f>
        <v>35144.65292469892</v>
      </c>
      <c r="Q75" s="4">
        <f>'D1'!Q76*'C3'!Q75</f>
        <v>1273970.7134761617</v>
      </c>
      <c r="R75" s="4">
        <f>'D1'!R76*'C3'!R75</f>
        <v>310282.23362155486</v>
      </c>
      <c r="S75" s="4">
        <f>'D1'!S76*'C3'!S75</f>
        <v>78482.68540459867</v>
      </c>
      <c r="T75" s="4">
        <f>'D1'!T76*'C3'!T75</f>
        <v>0</v>
      </c>
      <c r="U75" s="4">
        <f>'D1'!U76*'C3'!U75</f>
        <v>0</v>
      </c>
      <c r="V75" s="4">
        <f>'D1'!V76*'C3'!V75</f>
        <v>0</v>
      </c>
      <c r="W75" s="4">
        <f>'D1'!W76*'C3'!W75</f>
        <v>0</v>
      </c>
      <c r="X75" s="4">
        <f>'D1'!X76*'C3'!X75</f>
        <v>4422.065376075568</v>
      </c>
      <c r="Y75" s="4">
        <f>'D1'!Y76*'C3'!Y75</f>
        <v>0</v>
      </c>
      <c r="Z75" s="4">
        <f>'D1'!Z76*'C3'!Z75</f>
        <v>112386.17162695358</v>
      </c>
      <c r="AA75" s="4">
        <f>'D1'!AA76*'C3'!AA75</f>
        <v>0</v>
      </c>
      <c r="AB75" s="4">
        <f>'D1'!AB76*'C3'!AB75</f>
        <v>0</v>
      </c>
      <c r="AC75" s="4">
        <f>'D1'!AC76*'C3'!AC75</f>
        <v>0</v>
      </c>
      <c r="AD75" s="4">
        <f>'D1'!AD76*'C3'!AD75</f>
        <v>0</v>
      </c>
      <c r="AE75" s="4">
        <f>'D1'!AE76*'C3'!AE75</f>
        <v>0</v>
      </c>
      <c r="AF75" s="4">
        <f>'D1'!AF76*'C3'!AF75</f>
        <v>0</v>
      </c>
      <c r="AG75" s="4">
        <f>'D1'!AG76*'C3'!AG75</f>
        <v>0</v>
      </c>
      <c r="AH75" s="4">
        <f>'D1'!AH76*'C3'!AH75</f>
        <v>0</v>
      </c>
      <c r="AI75" s="4">
        <f>'D1'!AI76*'C3'!AI75</f>
        <v>0</v>
      </c>
      <c r="AJ75" s="4">
        <f>'D1'!AJ76*'C3'!AJ75</f>
        <v>0</v>
      </c>
      <c r="AK75" s="4">
        <f>'D1'!AK76*'C3'!AK75</f>
        <v>0</v>
      </c>
    </row>
    <row r="76" spans="1:37" ht="15">
      <c r="A76" s="3">
        <v>74</v>
      </c>
      <c r="B76" s="3">
        <v>74</v>
      </c>
      <c r="C76" s="3" t="s">
        <v>113</v>
      </c>
      <c r="D76" s="4">
        <f>'D1'!D77*'C3'!D76</f>
        <v>0</v>
      </c>
      <c r="E76" s="4">
        <f>'D1'!E77*'C3'!E76</f>
        <v>0</v>
      </c>
      <c r="F76" s="4">
        <f>'D1'!F77*'C3'!F76</f>
        <v>0</v>
      </c>
      <c r="G76" s="4">
        <f>'D1'!G77*'C3'!G76</f>
        <v>0</v>
      </c>
      <c r="H76" s="4">
        <f>'D1'!H77*'C3'!H76</f>
        <v>0</v>
      </c>
      <c r="I76" s="4">
        <f>'D1'!I77*'C3'!I76</f>
        <v>0</v>
      </c>
      <c r="J76" s="4">
        <f>'D1'!J77*'C3'!J76</f>
        <v>0</v>
      </c>
      <c r="K76" s="4">
        <f>'D1'!K77*'C3'!K76</f>
        <v>0</v>
      </c>
      <c r="L76" s="4">
        <f>'D1'!L77*'C3'!L76</f>
        <v>0</v>
      </c>
      <c r="M76" s="4">
        <f>'D1'!M77*'C3'!M76</f>
        <v>0</v>
      </c>
      <c r="N76" s="4">
        <f>'D1'!N77*'C3'!N76</f>
        <v>694103.8427029026</v>
      </c>
      <c r="O76" s="4">
        <f>'D1'!O77*'C3'!O76</f>
        <v>0</v>
      </c>
      <c r="P76" s="4">
        <f>'D1'!P77*'C3'!P76</f>
        <v>53954.866536859394</v>
      </c>
      <c r="Q76" s="4">
        <f>'D1'!Q77*'C3'!Q76</f>
        <v>0</v>
      </c>
      <c r="R76" s="4">
        <f>'D1'!R77*'C3'!R76</f>
        <v>1416680.2810757684</v>
      </c>
      <c r="S76" s="4">
        <f>'D1'!S77*'C3'!S76</f>
        <v>0</v>
      </c>
      <c r="T76" s="4">
        <f>'D1'!T77*'C3'!T76</f>
        <v>0</v>
      </c>
      <c r="U76" s="4">
        <f>'D1'!U77*'C3'!U76</f>
        <v>0</v>
      </c>
      <c r="V76" s="4">
        <f>'D1'!V77*'C3'!V76</f>
        <v>0</v>
      </c>
      <c r="W76" s="4">
        <f>'D1'!W77*'C3'!W76</f>
        <v>0</v>
      </c>
      <c r="X76" s="4">
        <f>'D1'!X77*'C3'!X76</f>
        <v>9833.276954694355</v>
      </c>
      <c r="Y76" s="4">
        <f>'D1'!Y77*'C3'!Y76</f>
        <v>0</v>
      </c>
      <c r="Z76" s="4">
        <f>'D1'!Z77*'C3'!Z76</f>
        <v>74847.62163056765</v>
      </c>
      <c r="AA76" s="4">
        <f>'D1'!AA77*'C3'!AA76</f>
        <v>0</v>
      </c>
      <c r="AB76" s="4">
        <f>'D1'!AB77*'C3'!AB76</f>
        <v>0</v>
      </c>
      <c r="AC76" s="4">
        <f>'D1'!AC77*'C3'!AC76</f>
        <v>0</v>
      </c>
      <c r="AD76" s="4">
        <f>'D1'!AD77*'C3'!AD76</f>
        <v>0</v>
      </c>
      <c r="AE76" s="4">
        <f>'D1'!AE77*'C3'!AE76</f>
        <v>0</v>
      </c>
      <c r="AF76" s="4">
        <f>'D1'!AF77*'C3'!AF76</f>
        <v>0</v>
      </c>
      <c r="AG76" s="4">
        <f>'D1'!AG77*'C3'!AG76</f>
        <v>0</v>
      </c>
      <c r="AH76" s="4">
        <f>'D1'!AH77*'C3'!AH76</f>
        <v>0</v>
      </c>
      <c r="AI76" s="4">
        <f>'D1'!AI77*'C3'!AI76</f>
        <v>0</v>
      </c>
      <c r="AJ76" s="4">
        <f>'D1'!AJ77*'C3'!AJ76</f>
        <v>0</v>
      </c>
      <c r="AK76" s="4">
        <f>'D1'!AK77*'C3'!AK76</f>
        <v>0</v>
      </c>
    </row>
    <row r="77" spans="1:37" ht="15">
      <c r="A77" s="3">
        <v>75</v>
      </c>
      <c r="B77" s="3">
        <v>75</v>
      </c>
      <c r="C77" s="3" t="s">
        <v>114</v>
      </c>
      <c r="D77" s="4">
        <f>'D1'!D78*'C3'!D77</f>
        <v>0</v>
      </c>
      <c r="E77" s="4">
        <f>'D1'!E78*'C3'!E77</f>
        <v>0</v>
      </c>
      <c r="F77" s="4">
        <f>'D1'!F78*'C3'!F77</f>
        <v>0</v>
      </c>
      <c r="G77" s="4">
        <f>'D1'!G78*'C3'!G77</f>
        <v>0</v>
      </c>
      <c r="H77" s="4">
        <f>'D1'!H78*'C3'!H77</f>
        <v>0</v>
      </c>
      <c r="I77" s="4">
        <f>'D1'!I78*'C3'!I77</f>
        <v>0</v>
      </c>
      <c r="J77" s="4">
        <f>'D1'!J78*'C3'!J77</f>
        <v>0</v>
      </c>
      <c r="K77" s="4">
        <f>'D1'!K78*'C3'!K77</f>
        <v>0</v>
      </c>
      <c r="L77" s="4">
        <f>'D1'!L78*'C3'!L77</f>
        <v>0</v>
      </c>
      <c r="M77" s="4">
        <f>'D1'!M78*'C3'!M77</f>
        <v>0</v>
      </c>
      <c r="N77" s="4">
        <f>'D1'!N78*'C3'!N77</f>
        <v>948267.4369548722</v>
      </c>
      <c r="O77" s="4">
        <f>'D1'!O78*'C3'!O77</f>
        <v>0</v>
      </c>
      <c r="P77" s="4">
        <f>'D1'!P78*'C3'!P77</f>
        <v>2310.9589740208457</v>
      </c>
      <c r="Q77" s="4">
        <f>'D1'!Q78*'C3'!Q77</f>
        <v>0</v>
      </c>
      <c r="R77" s="4">
        <f>'D1'!R78*'C3'!R77</f>
        <v>3213.4426655508755</v>
      </c>
      <c r="S77" s="4">
        <f>'D1'!S78*'C3'!S77</f>
        <v>0</v>
      </c>
      <c r="T77" s="4">
        <f>'D1'!T78*'C3'!T77</f>
        <v>0</v>
      </c>
      <c r="U77" s="4">
        <f>'D1'!U78*'C3'!U77</f>
        <v>0</v>
      </c>
      <c r="V77" s="4">
        <f>'D1'!V78*'C3'!V77</f>
        <v>0</v>
      </c>
      <c r="W77" s="4">
        <f>'D1'!W78*'C3'!W77</f>
        <v>0</v>
      </c>
      <c r="X77" s="4">
        <f>'D1'!X78*'C3'!X77</f>
        <v>1047.3312732810555</v>
      </c>
      <c r="Y77" s="4">
        <f>'D1'!Y78*'C3'!Y77</f>
        <v>0</v>
      </c>
      <c r="Z77" s="4">
        <f>'D1'!Z78*'C3'!Z77</f>
        <v>16652.593985623025</v>
      </c>
      <c r="AA77" s="4">
        <f>'D1'!AA78*'C3'!AA77</f>
        <v>0</v>
      </c>
      <c r="AB77" s="4">
        <f>'D1'!AB78*'C3'!AB77</f>
        <v>0</v>
      </c>
      <c r="AC77" s="4">
        <f>'D1'!AC78*'C3'!AC77</f>
        <v>0</v>
      </c>
      <c r="AD77" s="4">
        <f>'D1'!AD78*'C3'!AD77</f>
        <v>0</v>
      </c>
      <c r="AE77" s="4">
        <f>'D1'!AE78*'C3'!AE77</f>
        <v>0</v>
      </c>
      <c r="AF77" s="4">
        <f>'D1'!AF78*'C3'!AF77</f>
        <v>0</v>
      </c>
      <c r="AG77" s="4">
        <f>'D1'!AG78*'C3'!AG77</f>
        <v>0</v>
      </c>
      <c r="AH77" s="4">
        <f>'D1'!AH78*'C3'!AH77</f>
        <v>0</v>
      </c>
      <c r="AI77" s="4">
        <f>'D1'!AI78*'C3'!AI77</f>
        <v>0</v>
      </c>
      <c r="AJ77" s="4">
        <f>'D1'!AJ78*'C3'!AJ77</f>
        <v>0</v>
      </c>
      <c r="AK77" s="4">
        <f>'D1'!AK78*'C3'!AK77</f>
        <v>0</v>
      </c>
    </row>
    <row r="78" spans="1:37" ht="15">
      <c r="A78" s="3">
        <v>76</v>
      </c>
      <c r="B78" s="3">
        <v>76</v>
      </c>
      <c r="C78" s="3" t="s">
        <v>115</v>
      </c>
      <c r="D78" s="4">
        <f>'D1'!D79*'C3'!D78</f>
        <v>0</v>
      </c>
      <c r="E78" s="4">
        <f>'D1'!E79*'C3'!E78</f>
        <v>3630.956371390728</v>
      </c>
      <c r="F78" s="4">
        <f>'D1'!F79*'C3'!F78</f>
        <v>0</v>
      </c>
      <c r="G78" s="4">
        <f>'D1'!G79*'C3'!G78</f>
        <v>0</v>
      </c>
      <c r="H78" s="4">
        <f>'D1'!H79*'C3'!H78</f>
        <v>0</v>
      </c>
      <c r="I78" s="4">
        <f>'D1'!I79*'C3'!I78</f>
        <v>0</v>
      </c>
      <c r="J78" s="4">
        <f>'D1'!J79*'C3'!J78</f>
        <v>0</v>
      </c>
      <c r="K78" s="4">
        <f>'D1'!K79*'C3'!K78</f>
        <v>0</v>
      </c>
      <c r="L78" s="4">
        <f>'D1'!L79*'C3'!L78</f>
        <v>0</v>
      </c>
      <c r="M78" s="4">
        <f>'D1'!M79*'C3'!M78</f>
        <v>0</v>
      </c>
      <c r="N78" s="4">
        <f>'D1'!N79*'C3'!N78</f>
        <v>2067053.3050545002</v>
      </c>
      <c r="O78" s="4">
        <f>'D1'!O79*'C3'!O78</f>
        <v>0</v>
      </c>
      <c r="P78" s="4">
        <f>'D1'!P79*'C3'!P78</f>
        <v>826963.558743653</v>
      </c>
      <c r="Q78" s="4">
        <f>'D1'!Q79*'C3'!Q78</f>
        <v>5911291.328911222</v>
      </c>
      <c r="R78" s="4">
        <f>'D1'!R79*'C3'!R78</f>
        <v>2000144.092089336</v>
      </c>
      <c r="S78" s="4">
        <f>'D1'!S79*'C3'!S78</f>
        <v>9736758.158008022</v>
      </c>
      <c r="T78" s="4">
        <f>'D1'!T79*'C3'!T78</f>
        <v>0</v>
      </c>
      <c r="U78" s="4">
        <f>'D1'!U79*'C3'!U78</f>
        <v>0</v>
      </c>
      <c r="V78" s="4">
        <f>'D1'!V79*'C3'!V78</f>
        <v>0</v>
      </c>
      <c r="W78" s="4">
        <f>'D1'!W79*'C3'!W78</f>
        <v>0</v>
      </c>
      <c r="X78" s="4">
        <f>'D1'!X79*'C3'!X78</f>
        <v>170071.22878203925</v>
      </c>
      <c r="Y78" s="4">
        <f>'D1'!Y79*'C3'!Y78</f>
        <v>0</v>
      </c>
      <c r="Z78" s="4">
        <f>'D1'!Z79*'C3'!Z78</f>
        <v>180159.65593920002</v>
      </c>
      <c r="AA78" s="4">
        <f>'D1'!AA79*'C3'!AA78</f>
        <v>0</v>
      </c>
      <c r="AB78" s="4">
        <f>'D1'!AB79*'C3'!AB78</f>
        <v>0</v>
      </c>
      <c r="AC78" s="4">
        <f>'D1'!AC79*'C3'!AC78</f>
        <v>0</v>
      </c>
      <c r="AD78" s="4">
        <f>'D1'!AD79*'C3'!AD78</f>
        <v>0</v>
      </c>
      <c r="AE78" s="4">
        <f>'D1'!AE79*'C3'!AE78</f>
        <v>0</v>
      </c>
      <c r="AF78" s="4">
        <f>'D1'!AF79*'C3'!AF78</f>
        <v>0</v>
      </c>
      <c r="AG78" s="4">
        <f>'D1'!AG79*'C3'!AG78</f>
        <v>0</v>
      </c>
      <c r="AH78" s="4">
        <f>'D1'!AH79*'C3'!AH78</f>
        <v>0</v>
      </c>
      <c r="AI78" s="4">
        <f>'D1'!AI79*'C3'!AI78</f>
        <v>0</v>
      </c>
      <c r="AJ78" s="4">
        <f>'D1'!AJ79*'C3'!AJ78</f>
        <v>0</v>
      </c>
      <c r="AK78" s="4">
        <f>'D1'!AK79*'C3'!AK78</f>
        <v>0</v>
      </c>
    </row>
    <row r="79" spans="1:37" ht="15">
      <c r="A79" s="3">
        <v>77</v>
      </c>
      <c r="B79" s="3">
        <v>77</v>
      </c>
      <c r="C79" s="3" t="s">
        <v>116</v>
      </c>
      <c r="D79" s="4">
        <f>'D1'!D80*'C3'!D79</f>
        <v>0</v>
      </c>
      <c r="E79" s="4">
        <f>'D1'!E80*'C3'!E79</f>
        <v>499496.3636707558</v>
      </c>
      <c r="F79" s="4">
        <f>'D1'!F80*'C3'!F79</f>
        <v>0</v>
      </c>
      <c r="G79" s="4">
        <f>'D1'!G80*'C3'!G79</f>
        <v>0</v>
      </c>
      <c r="H79" s="4">
        <f>'D1'!H80*'C3'!H79</f>
        <v>0</v>
      </c>
      <c r="I79" s="4">
        <f>'D1'!I80*'C3'!I79</f>
        <v>0</v>
      </c>
      <c r="J79" s="4">
        <f>'D1'!J80*'C3'!J79</f>
        <v>0</v>
      </c>
      <c r="K79" s="4">
        <f>'D1'!K80*'C3'!K79</f>
        <v>0</v>
      </c>
      <c r="L79" s="4">
        <f>'D1'!L80*'C3'!L79</f>
        <v>0</v>
      </c>
      <c r="M79" s="4">
        <f>'D1'!M80*'C3'!M79</f>
        <v>0</v>
      </c>
      <c r="N79" s="4">
        <f>'D1'!N80*'C3'!N79</f>
        <v>1575915.8787194341</v>
      </c>
      <c r="O79" s="4">
        <f>'D1'!O80*'C3'!O79</f>
        <v>0</v>
      </c>
      <c r="P79" s="4">
        <f>'D1'!P80*'C3'!P79</f>
        <v>1254987.5601974465</v>
      </c>
      <c r="Q79" s="4">
        <f>'D1'!Q80*'C3'!Q79</f>
        <v>9581578.1313578</v>
      </c>
      <c r="R79" s="4">
        <f>'D1'!R80*'C3'!R79</f>
        <v>1897352.8776118965</v>
      </c>
      <c r="S79" s="4">
        <f>'D1'!S80*'C3'!S79</f>
        <v>0</v>
      </c>
      <c r="T79" s="4">
        <f>'D1'!T80*'C3'!T79</f>
        <v>0</v>
      </c>
      <c r="U79" s="4">
        <f>'D1'!U80*'C3'!U79</f>
        <v>0</v>
      </c>
      <c r="V79" s="4">
        <f>'D1'!V80*'C3'!V79</f>
        <v>0</v>
      </c>
      <c r="W79" s="4">
        <f>'D1'!W80*'C3'!W79</f>
        <v>0</v>
      </c>
      <c r="X79" s="4">
        <f>'D1'!X80*'C3'!X79</f>
        <v>22266.203011464248</v>
      </c>
      <c r="Y79" s="4">
        <f>'D1'!Y80*'C3'!Y79</f>
        <v>0</v>
      </c>
      <c r="Z79" s="4">
        <f>'D1'!Z80*'C3'!Z79</f>
        <v>271739.89507575886</v>
      </c>
      <c r="AA79" s="4">
        <f>'D1'!AA80*'C3'!AA79</f>
        <v>0</v>
      </c>
      <c r="AB79" s="4">
        <f>'D1'!AB80*'C3'!AB79</f>
        <v>0</v>
      </c>
      <c r="AC79" s="4">
        <f>'D1'!AC80*'C3'!AC79</f>
        <v>0</v>
      </c>
      <c r="AD79" s="4">
        <f>'D1'!AD80*'C3'!AD79</f>
        <v>0</v>
      </c>
      <c r="AE79" s="4">
        <f>'D1'!AE80*'C3'!AE79</f>
        <v>0</v>
      </c>
      <c r="AF79" s="4">
        <f>'D1'!AF80*'C3'!AF79</f>
        <v>0</v>
      </c>
      <c r="AG79" s="4">
        <f>'D1'!AG80*'C3'!AG79</f>
        <v>0</v>
      </c>
      <c r="AH79" s="4">
        <f>'D1'!AH80*'C3'!AH79</f>
        <v>0</v>
      </c>
      <c r="AI79" s="4">
        <f>'D1'!AI80*'C3'!AI79</f>
        <v>0</v>
      </c>
      <c r="AJ79" s="4">
        <f>'D1'!AJ80*'C3'!AJ79</f>
        <v>0</v>
      </c>
      <c r="AK79" s="4">
        <f>'D1'!AK80*'C3'!AK79</f>
        <v>0</v>
      </c>
    </row>
    <row r="80" spans="1:37" ht="15">
      <c r="A80" s="3">
        <v>78</v>
      </c>
      <c r="B80" s="3">
        <v>78</v>
      </c>
      <c r="C80" s="3" t="s">
        <v>117</v>
      </c>
      <c r="D80" s="4">
        <f>'D1'!D81*'C3'!D80</f>
        <v>0</v>
      </c>
      <c r="E80" s="4">
        <f>'D1'!E81*'C3'!E80</f>
        <v>205560.61895155645</v>
      </c>
      <c r="F80" s="4">
        <f>'D1'!F81*'C3'!F80</f>
        <v>0</v>
      </c>
      <c r="G80" s="4">
        <f>'D1'!G81*'C3'!G80</f>
        <v>0</v>
      </c>
      <c r="H80" s="4">
        <f>'D1'!H81*'C3'!H80</f>
        <v>0</v>
      </c>
      <c r="I80" s="4">
        <f>'D1'!I81*'C3'!I80</f>
        <v>0</v>
      </c>
      <c r="J80" s="4">
        <f>'D1'!J81*'C3'!J80</f>
        <v>0</v>
      </c>
      <c r="K80" s="4">
        <f>'D1'!K81*'C3'!K80</f>
        <v>0</v>
      </c>
      <c r="L80" s="4">
        <f>'D1'!L81*'C3'!L80</f>
        <v>0</v>
      </c>
      <c r="M80" s="4">
        <f>'D1'!M81*'C3'!M80</f>
        <v>0</v>
      </c>
      <c r="N80" s="4">
        <f>'D1'!N81*'C3'!N80</f>
        <v>0</v>
      </c>
      <c r="O80" s="4">
        <f>'D1'!O81*'C3'!O80</f>
        <v>0</v>
      </c>
      <c r="P80" s="4">
        <f>'D1'!P81*'C3'!P80</f>
        <v>251117.77034098754</v>
      </c>
      <c r="Q80" s="4">
        <f>'D1'!Q81*'C3'!Q80</f>
        <v>4678302.721305057</v>
      </c>
      <c r="R80" s="4">
        <f>'D1'!R81*'C3'!R80</f>
        <v>1226561.327735722</v>
      </c>
      <c r="S80" s="4">
        <f>'D1'!S81*'C3'!S80</f>
        <v>0</v>
      </c>
      <c r="T80" s="4">
        <f>'D1'!T81*'C3'!T80</f>
        <v>0</v>
      </c>
      <c r="U80" s="4">
        <f>'D1'!U81*'C3'!U80</f>
        <v>0</v>
      </c>
      <c r="V80" s="4">
        <f>'D1'!V81*'C3'!V80</f>
        <v>0</v>
      </c>
      <c r="W80" s="4">
        <f>'D1'!W81*'C3'!W80</f>
        <v>0</v>
      </c>
      <c r="X80" s="4">
        <f>'D1'!X81*'C3'!X80</f>
        <v>36003.013740311144</v>
      </c>
      <c r="Y80" s="4">
        <f>'D1'!Y81*'C3'!Y80</f>
        <v>0</v>
      </c>
      <c r="Z80" s="4">
        <f>'D1'!Z81*'C3'!Z80</f>
        <v>112149.63423551894</v>
      </c>
      <c r="AA80" s="4">
        <f>'D1'!AA81*'C3'!AA80</f>
        <v>0</v>
      </c>
      <c r="AB80" s="4">
        <f>'D1'!AB81*'C3'!AB80</f>
        <v>0</v>
      </c>
      <c r="AC80" s="4">
        <f>'D1'!AC81*'C3'!AC80</f>
        <v>0</v>
      </c>
      <c r="AD80" s="4">
        <f>'D1'!AD81*'C3'!AD80</f>
        <v>0</v>
      </c>
      <c r="AE80" s="4">
        <f>'D1'!AE81*'C3'!AE80</f>
        <v>0</v>
      </c>
      <c r="AF80" s="4">
        <f>'D1'!AF81*'C3'!AF80</f>
        <v>0</v>
      </c>
      <c r="AG80" s="4">
        <f>'D1'!AG81*'C3'!AG80</f>
        <v>0</v>
      </c>
      <c r="AH80" s="4">
        <f>'D1'!AH81*'C3'!AH80</f>
        <v>0</v>
      </c>
      <c r="AI80" s="4">
        <f>'D1'!AI81*'C3'!AI80</f>
        <v>0</v>
      </c>
      <c r="AJ80" s="4">
        <f>'D1'!AJ81*'C3'!AJ80</f>
        <v>0</v>
      </c>
      <c r="AK80" s="4">
        <f>'D1'!AK81*'C3'!AK80</f>
        <v>0</v>
      </c>
    </row>
    <row r="81" spans="1:37" ht="15">
      <c r="A81" s="3">
        <v>79</v>
      </c>
      <c r="B81" s="3">
        <v>79</v>
      </c>
      <c r="C81" s="3" t="s">
        <v>118</v>
      </c>
      <c r="D81" s="4">
        <f>'D1'!D82*'C3'!D81</f>
        <v>0</v>
      </c>
      <c r="E81" s="4">
        <f>'D1'!E82*'C3'!E81</f>
        <v>13401.84138100236</v>
      </c>
      <c r="F81" s="4">
        <f>'D1'!F82*'C3'!F81</f>
        <v>0</v>
      </c>
      <c r="G81" s="4">
        <f>'D1'!G82*'C3'!G81</f>
        <v>0</v>
      </c>
      <c r="H81" s="4">
        <f>'D1'!H82*'C3'!H81</f>
        <v>0</v>
      </c>
      <c r="I81" s="4">
        <f>'D1'!I82*'C3'!I81</f>
        <v>0</v>
      </c>
      <c r="J81" s="4">
        <f>'D1'!J82*'C3'!J81</f>
        <v>0</v>
      </c>
      <c r="K81" s="4">
        <f>'D1'!K82*'C3'!K81</f>
        <v>0</v>
      </c>
      <c r="L81" s="4">
        <f>'D1'!L82*'C3'!L81</f>
        <v>0</v>
      </c>
      <c r="M81" s="4">
        <f>'D1'!M82*'C3'!M81</f>
        <v>0</v>
      </c>
      <c r="N81" s="4">
        <f>'D1'!N82*'C3'!N81</f>
        <v>4224891.20336834</v>
      </c>
      <c r="O81" s="4">
        <f>'D1'!O82*'C3'!O81</f>
        <v>0</v>
      </c>
      <c r="P81" s="4">
        <f>'D1'!P82*'C3'!P81</f>
        <v>1744151.819641666</v>
      </c>
      <c r="Q81" s="4">
        <f>'D1'!Q82*'C3'!Q81</f>
        <v>7482692.743144448</v>
      </c>
      <c r="R81" s="4">
        <f>'D1'!R82*'C3'!R81</f>
        <v>119715.3458493408</v>
      </c>
      <c r="S81" s="4">
        <f>'D1'!S82*'C3'!S81</f>
        <v>0</v>
      </c>
      <c r="T81" s="4">
        <f>'D1'!T82*'C3'!T81</f>
        <v>0</v>
      </c>
      <c r="U81" s="4">
        <f>'D1'!U82*'C3'!U81</f>
        <v>0</v>
      </c>
      <c r="V81" s="4">
        <f>'D1'!V82*'C3'!V81</f>
        <v>0</v>
      </c>
      <c r="W81" s="4">
        <f>'D1'!W82*'C3'!W81</f>
        <v>0</v>
      </c>
      <c r="X81" s="4">
        <f>'D1'!X82*'C3'!X81</f>
        <v>177433.80524760572</v>
      </c>
      <c r="Y81" s="4">
        <f>'D1'!Y82*'C3'!Y81</f>
        <v>0</v>
      </c>
      <c r="Z81" s="4">
        <f>'D1'!Z82*'C3'!Z81</f>
        <v>440077.7162222142</v>
      </c>
      <c r="AA81" s="4">
        <f>'D1'!AA82*'C3'!AA81</f>
        <v>0</v>
      </c>
      <c r="AB81" s="4">
        <f>'D1'!AB82*'C3'!AB81</f>
        <v>0</v>
      </c>
      <c r="AC81" s="4">
        <f>'D1'!AC82*'C3'!AC81</f>
        <v>0</v>
      </c>
      <c r="AD81" s="4">
        <f>'D1'!AD82*'C3'!AD81</f>
        <v>0</v>
      </c>
      <c r="AE81" s="4">
        <f>'D1'!AE82*'C3'!AE81</f>
        <v>0</v>
      </c>
      <c r="AF81" s="4">
        <f>'D1'!AF82*'C3'!AF81</f>
        <v>0</v>
      </c>
      <c r="AG81" s="4">
        <f>'D1'!AG82*'C3'!AG81</f>
        <v>0</v>
      </c>
      <c r="AH81" s="4">
        <f>'D1'!AH82*'C3'!AH81</f>
        <v>0</v>
      </c>
      <c r="AI81" s="4">
        <f>'D1'!AI82*'C3'!AI81</f>
        <v>0</v>
      </c>
      <c r="AJ81" s="4">
        <f>'D1'!AJ82*'C3'!AJ81</f>
        <v>0</v>
      </c>
      <c r="AK81" s="4">
        <f>'D1'!AK82*'C3'!AK81</f>
        <v>0</v>
      </c>
    </row>
    <row r="82" spans="1:37" ht="15">
      <c r="A82" s="3">
        <v>80</v>
      </c>
      <c r="B82" s="3">
        <v>80</v>
      </c>
      <c r="C82" s="3" t="s">
        <v>119</v>
      </c>
      <c r="D82" s="4">
        <f>'D1'!D83*'C3'!D82</f>
        <v>0</v>
      </c>
      <c r="E82" s="4">
        <f>'D1'!E83*'C3'!E82</f>
        <v>3390.483527784971</v>
      </c>
      <c r="F82" s="4">
        <f>'D1'!F83*'C3'!F82</f>
        <v>0</v>
      </c>
      <c r="G82" s="4">
        <f>'D1'!G83*'C3'!G82</f>
        <v>0</v>
      </c>
      <c r="H82" s="4">
        <f>'D1'!H83*'C3'!H82</f>
        <v>0</v>
      </c>
      <c r="I82" s="4">
        <f>'D1'!I83*'C3'!I82</f>
        <v>0</v>
      </c>
      <c r="J82" s="4">
        <f>'D1'!J83*'C3'!J82</f>
        <v>0</v>
      </c>
      <c r="K82" s="4">
        <f>'D1'!K83*'C3'!K82</f>
        <v>0</v>
      </c>
      <c r="L82" s="4">
        <f>'D1'!L83*'C3'!L82</f>
        <v>0</v>
      </c>
      <c r="M82" s="4">
        <f>'D1'!M83*'C3'!M82</f>
        <v>0</v>
      </c>
      <c r="N82" s="4">
        <f>'D1'!N83*'C3'!N82</f>
        <v>0</v>
      </c>
      <c r="O82" s="4">
        <f>'D1'!O83*'C3'!O82</f>
        <v>0</v>
      </c>
      <c r="P82" s="4">
        <f>'D1'!P83*'C3'!P82</f>
        <v>227586.0605211572</v>
      </c>
      <c r="Q82" s="4">
        <f>'D1'!Q83*'C3'!Q82</f>
        <v>400777.8916960554</v>
      </c>
      <c r="R82" s="4">
        <f>'D1'!R83*'C3'!R82</f>
        <v>18676.918280383572</v>
      </c>
      <c r="S82" s="4">
        <f>'D1'!S83*'C3'!S82</f>
        <v>0</v>
      </c>
      <c r="T82" s="4">
        <f>'D1'!T83*'C3'!T82</f>
        <v>0</v>
      </c>
      <c r="U82" s="4">
        <f>'D1'!U83*'C3'!U82</f>
        <v>0</v>
      </c>
      <c r="V82" s="4">
        <f>'D1'!V83*'C3'!V82</f>
        <v>0</v>
      </c>
      <c r="W82" s="4">
        <f>'D1'!W83*'C3'!W82</f>
        <v>0</v>
      </c>
      <c r="X82" s="4">
        <f>'D1'!X83*'C3'!X82</f>
        <v>122829.22078702833</v>
      </c>
      <c r="Y82" s="4">
        <f>'D1'!Y83*'C3'!Y82</f>
        <v>0</v>
      </c>
      <c r="Z82" s="4">
        <f>'D1'!Z83*'C3'!Z82</f>
        <v>186716.85465280002</v>
      </c>
      <c r="AA82" s="4">
        <f>'D1'!AA83*'C3'!AA82</f>
        <v>0</v>
      </c>
      <c r="AB82" s="4">
        <f>'D1'!AB83*'C3'!AB82</f>
        <v>0</v>
      </c>
      <c r="AC82" s="4">
        <f>'D1'!AC83*'C3'!AC82</f>
        <v>0</v>
      </c>
      <c r="AD82" s="4">
        <f>'D1'!AD83*'C3'!AD82</f>
        <v>0</v>
      </c>
      <c r="AE82" s="4">
        <f>'D1'!AE83*'C3'!AE82</f>
        <v>0</v>
      </c>
      <c r="AF82" s="4">
        <f>'D1'!AF83*'C3'!AF82</f>
        <v>0</v>
      </c>
      <c r="AG82" s="4">
        <f>'D1'!AG83*'C3'!AG82</f>
        <v>0</v>
      </c>
      <c r="AH82" s="4">
        <f>'D1'!AH83*'C3'!AH82</f>
        <v>0</v>
      </c>
      <c r="AI82" s="4">
        <f>'D1'!AI83*'C3'!AI82</f>
        <v>0</v>
      </c>
      <c r="AJ82" s="4">
        <f>'D1'!AJ83*'C3'!AJ82</f>
        <v>0</v>
      </c>
      <c r="AK82" s="4">
        <f>'D1'!AK83*'C3'!AK82</f>
        <v>0</v>
      </c>
    </row>
    <row r="83" spans="1:37" ht="15">
      <c r="A83" s="3">
        <v>81</v>
      </c>
      <c r="B83" s="3">
        <v>81</v>
      </c>
      <c r="C83" s="3" t="s">
        <v>120</v>
      </c>
      <c r="D83" s="4">
        <f>'D1'!D84*'C3'!D83</f>
        <v>0</v>
      </c>
      <c r="E83" s="4">
        <f>'D1'!E84*'C3'!E83</f>
        <v>0</v>
      </c>
      <c r="F83" s="4">
        <f>'D1'!F84*'C3'!F83</f>
        <v>0</v>
      </c>
      <c r="G83" s="4">
        <f>'D1'!G84*'C3'!G83</f>
        <v>0</v>
      </c>
      <c r="H83" s="4">
        <f>'D1'!H84*'C3'!H83</f>
        <v>0</v>
      </c>
      <c r="I83" s="4">
        <f>'D1'!I84*'C3'!I83</f>
        <v>0</v>
      </c>
      <c r="J83" s="4">
        <f>'D1'!J84*'C3'!J83</f>
        <v>0</v>
      </c>
      <c r="K83" s="4">
        <f>'D1'!K84*'C3'!K83</f>
        <v>0</v>
      </c>
      <c r="L83" s="4">
        <f>'D1'!L84*'C3'!L83</f>
        <v>0</v>
      </c>
      <c r="M83" s="4">
        <f>'D1'!M84*'C3'!M83</f>
        <v>0</v>
      </c>
      <c r="N83" s="4">
        <f>'D1'!N84*'C3'!N83</f>
        <v>225245.31601310003</v>
      </c>
      <c r="O83" s="4">
        <f>'D1'!O84*'C3'!O83</f>
        <v>0</v>
      </c>
      <c r="P83" s="4">
        <f>'D1'!P84*'C3'!P83</f>
        <v>453012.86427539017</v>
      </c>
      <c r="Q83" s="4">
        <f>'D1'!Q84*'C3'!Q83</f>
        <v>672312.8889039564</v>
      </c>
      <c r="R83" s="4">
        <f>'D1'!R84*'C3'!R83</f>
        <v>0</v>
      </c>
      <c r="S83" s="4">
        <f>'D1'!S84*'C3'!S83</f>
        <v>0</v>
      </c>
      <c r="T83" s="4">
        <f>'D1'!T84*'C3'!T83</f>
        <v>0</v>
      </c>
      <c r="U83" s="4">
        <f>'D1'!U84*'C3'!U83</f>
        <v>0</v>
      </c>
      <c r="V83" s="4">
        <f>'D1'!V84*'C3'!V83</f>
        <v>0</v>
      </c>
      <c r="W83" s="4">
        <f>'D1'!W84*'C3'!W83</f>
        <v>0</v>
      </c>
      <c r="X83" s="4">
        <f>'D1'!X84*'C3'!X83</f>
        <v>38990.40393188233</v>
      </c>
      <c r="Y83" s="4">
        <f>'D1'!Y84*'C3'!Y83</f>
        <v>0</v>
      </c>
      <c r="Z83" s="4">
        <f>'D1'!Z84*'C3'!Z83</f>
        <v>75411.3353952</v>
      </c>
      <c r="AA83" s="4">
        <f>'D1'!AA84*'C3'!AA83</f>
        <v>0</v>
      </c>
      <c r="AB83" s="4">
        <f>'D1'!AB84*'C3'!AB83</f>
        <v>0</v>
      </c>
      <c r="AC83" s="4">
        <f>'D1'!AC84*'C3'!AC83</f>
        <v>0</v>
      </c>
      <c r="AD83" s="4">
        <f>'D1'!AD84*'C3'!AD83</f>
        <v>0</v>
      </c>
      <c r="AE83" s="4">
        <f>'D1'!AE84*'C3'!AE83</f>
        <v>0</v>
      </c>
      <c r="AF83" s="4">
        <f>'D1'!AF84*'C3'!AF83</f>
        <v>0</v>
      </c>
      <c r="AG83" s="4">
        <f>'D1'!AG84*'C3'!AG83</f>
        <v>0</v>
      </c>
      <c r="AH83" s="4">
        <f>'D1'!AH84*'C3'!AH83</f>
        <v>0</v>
      </c>
      <c r="AI83" s="4">
        <f>'D1'!AI84*'C3'!AI83</f>
        <v>0</v>
      </c>
      <c r="AJ83" s="4">
        <f>'D1'!AJ84*'C3'!AJ83</f>
        <v>0</v>
      </c>
      <c r="AK83" s="4">
        <f>'D1'!AK84*'C3'!AK83</f>
        <v>0</v>
      </c>
    </row>
    <row r="84" spans="1:37" ht="15">
      <c r="A84" s="3">
        <v>82</v>
      </c>
      <c r="B84" s="3">
        <v>82</v>
      </c>
      <c r="C84" s="3" t="s">
        <v>121</v>
      </c>
      <c r="D84" s="4">
        <f>'D1'!D85*'C3'!D84</f>
        <v>0</v>
      </c>
      <c r="E84" s="4">
        <f>'D1'!E85*'C3'!E84</f>
        <v>0</v>
      </c>
      <c r="F84" s="4">
        <f>'D1'!F85*'C3'!F84</f>
        <v>0</v>
      </c>
      <c r="G84" s="4">
        <f>'D1'!G85*'C3'!G84</f>
        <v>0</v>
      </c>
      <c r="H84" s="4">
        <f>'D1'!H85*'C3'!H84</f>
        <v>0</v>
      </c>
      <c r="I84" s="4">
        <f>'D1'!I85*'C3'!I84</f>
        <v>0</v>
      </c>
      <c r="J84" s="4">
        <f>'D1'!J85*'C3'!J84</f>
        <v>0</v>
      </c>
      <c r="K84" s="4">
        <f>'D1'!K85*'C3'!K84</f>
        <v>0</v>
      </c>
      <c r="L84" s="4">
        <f>'D1'!L85*'C3'!L84</f>
        <v>0</v>
      </c>
      <c r="M84" s="4">
        <f>'D1'!M85*'C3'!M84</f>
        <v>0</v>
      </c>
      <c r="N84" s="4">
        <f>'D1'!N85*'C3'!N84</f>
        <v>457303.73697860003</v>
      </c>
      <c r="O84" s="4">
        <f>'D1'!O85*'C3'!O84</f>
        <v>0</v>
      </c>
      <c r="P84" s="4">
        <f>'D1'!P85*'C3'!P84</f>
        <v>393751.4961726786</v>
      </c>
      <c r="Q84" s="4">
        <f>'D1'!Q85*'C3'!Q84</f>
        <v>960048.8913242759</v>
      </c>
      <c r="R84" s="4">
        <f>'D1'!R85*'C3'!R84</f>
        <v>0</v>
      </c>
      <c r="S84" s="4">
        <f>'D1'!S85*'C3'!S84</f>
        <v>0</v>
      </c>
      <c r="T84" s="4">
        <f>'D1'!T85*'C3'!T84</f>
        <v>0</v>
      </c>
      <c r="U84" s="4">
        <f>'D1'!U85*'C3'!U84</f>
        <v>0</v>
      </c>
      <c r="V84" s="4">
        <f>'D1'!V85*'C3'!V84</f>
        <v>0</v>
      </c>
      <c r="W84" s="4">
        <f>'D1'!W85*'C3'!W84</f>
        <v>0</v>
      </c>
      <c r="X84" s="4">
        <f>'D1'!X85*'C3'!X84</f>
        <v>1322.7762238603052</v>
      </c>
      <c r="Y84" s="4">
        <f>'D1'!Y85*'C3'!Y84</f>
        <v>0</v>
      </c>
      <c r="Z84" s="4">
        <f>'D1'!Z85*'C3'!Z84</f>
        <v>58890.531814400005</v>
      </c>
      <c r="AA84" s="4">
        <f>'D1'!AA85*'C3'!AA84</f>
        <v>0</v>
      </c>
      <c r="AB84" s="4">
        <f>'D1'!AB85*'C3'!AB84</f>
        <v>0</v>
      </c>
      <c r="AC84" s="4">
        <f>'D1'!AC85*'C3'!AC84</f>
        <v>0</v>
      </c>
      <c r="AD84" s="4">
        <f>'D1'!AD85*'C3'!AD84</f>
        <v>0</v>
      </c>
      <c r="AE84" s="4">
        <f>'D1'!AE85*'C3'!AE84</f>
        <v>0</v>
      </c>
      <c r="AF84" s="4">
        <f>'D1'!AF85*'C3'!AF84</f>
        <v>0</v>
      </c>
      <c r="AG84" s="4">
        <f>'D1'!AG85*'C3'!AG84</f>
        <v>0</v>
      </c>
      <c r="AH84" s="4">
        <f>'D1'!AH85*'C3'!AH84</f>
        <v>0</v>
      </c>
      <c r="AI84" s="4">
        <f>'D1'!AI85*'C3'!AI84</f>
        <v>0</v>
      </c>
      <c r="AJ84" s="4">
        <f>'D1'!AJ85*'C3'!AJ84</f>
        <v>0</v>
      </c>
      <c r="AK84" s="4">
        <f>'D1'!AK85*'C3'!AK84</f>
        <v>0</v>
      </c>
    </row>
    <row r="85" spans="1:37" ht="15">
      <c r="A85" s="3">
        <v>83</v>
      </c>
      <c r="B85" s="3">
        <v>83</v>
      </c>
      <c r="C85" s="3" t="s">
        <v>122</v>
      </c>
      <c r="D85" s="4">
        <f>'D1'!D86*'C3'!D85</f>
        <v>0</v>
      </c>
      <c r="E85" s="4">
        <f>'D1'!E86*'C3'!E85</f>
        <v>0</v>
      </c>
      <c r="F85" s="4">
        <f>'D1'!F86*'C3'!F85</f>
        <v>43468.760799056254</v>
      </c>
      <c r="G85" s="4">
        <f>'D1'!G86*'C3'!G85</f>
        <v>0</v>
      </c>
      <c r="H85" s="4">
        <f>'D1'!H86*'C3'!H85</f>
        <v>0</v>
      </c>
      <c r="I85" s="4">
        <f>'D1'!I86*'C3'!I85</f>
        <v>0</v>
      </c>
      <c r="J85" s="4">
        <f>'D1'!J86*'C3'!J85</f>
        <v>0</v>
      </c>
      <c r="K85" s="4">
        <f>'D1'!K86*'C3'!K85</f>
        <v>0</v>
      </c>
      <c r="L85" s="4">
        <f>'D1'!L86*'C3'!L85</f>
        <v>0</v>
      </c>
      <c r="M85" s="4">
        <f>'D1'!M86*'C3'!M85</f>
        <v>0</v>
      </c>
      <c r="N85" s="4">
        <f>'D1'!N86*'C3'!N85</f>
        <v>78531.2002933</v>
      </c>
      <c r="O85" s="4">
        <f>'D1'!O86*'C3'!O85</f>
        <v>0</v>
      </c>
      <c r="P85" s="4">
        <f>'D1'!P86*'C3'!P85</f>
        <v>201808.07058153025</v>
      </c>
      <c r="Q85" s="4">
        <f>'D1'!Q86*'C3'!Q85</f>
        <v>595189.954245077</v>
      </c>
      <c r="R85" s="4">
        <f>'D1'!R86*'C3'!R85</f>
        <v>380666.36570216616</v>
      </c>
      <c r="S85" s="4">
        <f>'D1'!S86*'C3'!S85</f>
        <v>0</v>
      </c>
      <c r="T85" s="4">
        <f>'D1'!T86*'C3'!T85</f>
        <v>0</v>
      </c>
      <c r="U85" s="4">
        <f>'D1'!U86*'C3'!U85</f>
        <v>0</v>
      </c>
      <c r="V85" s="4">
        <f>'D1'!V86*'C3'!V85</f>
        <v>0</v>
      </c>
      <c r="W85" s="4">
        <f>'D1'!W86*'C3'!W85</f>
        <v>0</v>
      </c>
      <c r="X85" s="4">
        <f>'D1'!X86*'C3'!X85</f>
        <v>881.8508159068701</v>
      </c>
      <c r="Y85" s="4">
        <f>'D1'!Y86*'C3'!Y85</f>
        <v>0</v>
      </c>
      <c r="Z85" s="4">
        <f>'D1'!Z86*'C3'!Z85</f>
        <v>8708.6131264</v>
      </c>
      <c r="AA85" s="4">
        <f>'D1'!AA86*'C3'!AA85</f>
        <v>0</v>
      </c>
      <c r="AB85" s="4">
        <f>'D1'!AB86*'C3'!AB85</f>
        <v>0</v>
      </c>
      <c r="AC85" s="4">
        <f>'D1'!AC86*'C3'!AC85</f>
        <v>0</v>
      </c>
      <c r="AD85" s="4">
        <f>'D1'!AD86*'C3'!AD85</f>
        <v>0</v>
      </c>
      <c r="AE85" s="4">
        <f>'D1'!AE86*'C3'!AE85</f>
        <v>0</v>
      </c>
      <c r="AF85" s="4">
        <f>'D1'!AF86*'C3'!AF85</f>
        <v>0</v>
      </c>
      <c r="AG85" s="4">
        <f>'D1'!AG86*'C3'!AG85</f>
        <v>0</v>
      </c>
      <c r="AH85" s="4">
        <f>'D1'!AH86*'C3'!AH85</f>
        <v>0</v>
      </c>
      <c r="AI85" s="4">
        <f>'D1'!AI86*'C3'!AI85</f>
        <v>0</v>
      </c>
      <c r="AJ85" s="4">
        <f>'D1'!AJ86*'C3'!AJ85</f>
        <v>0</v>
      </c>
      <c r="AK85" s="4">
        <f>'D1'!AK86*'C3'!AK85</f>
        <v>0</v>
      </c>
    </row>
    <row r="86" spans="1:37" ht="15">
      <c r="A86" s="3">
        <v>84</v>
      </c>
      <c r="B86" s="3">
        <v>84</v>
      </c>
      <c r="C86" s="3" t="s">
        <v>123</v>
      </c>
      <c r="D86" s="4">
        <f>'D1'!D87*'C3'!D86</f>
        <v>0</v>
      </c>
      <c r="E86" s="4">
        <f>'D1'!E87*'C3'!E86</f>
        <v>0</v>
      </c>
      <c r="F86" s="4">
        <f>'D1'!F87*'C3'!F86</f>
        <v>0</v>
      </c>
      <c r="G86" s="4">
        <f>'D1'!G87*'C3'!G86</f>
        <v>0</v>
      </c>
      <c r="H86" s="4">
        <f>'D1'!H87*'C3'!H86</f>
        <v>0</v>
      </c>
      <c r="I86" s="4">
        <f>'D1'!I87*'C3'!I86</f>
        <v>0</v>
      </c>
      <c r="J86" s="4">
        <f>'D1'!J87*'C3'!J86</f>
        <v>0</v>
      </c>
      <c r="K86" s="4">
        <f>'D1'!K87*'C3'!K86</f>
        <v>0</v>
      </c>
      <c r="L86" s="4">
        <f>'D1'!L87*'C3'!L86</f>
        <v>0</v>
      </c>
      <c r="M86" s="4">
        <f>'D1'!M87*'C3'!M86</f>
        <v>0</v>
      </c>
      <c r="N86" s="4">
        <f>'D1'!N87*'C3'!N86</f>
        <v>22470.91467754496</v>
      </c>
      <c r="O86" s="4">
        <f>'D1'!O87*'C3'!O86</f>
        <v>0</v>
      </c>
      <c r="P86" s="4">
        <f>'D1'!P87*'C3'!P86</f>
        <v>140580.92723480685</v>
      </c>
      <c r="Q86" s="4">
        <f>'D1'!Q87*'C3'!Q86</f>
        <v>1092116.87213061</v>
      </c>
      <c r="R86" s="4">
        <f>'D1'!R87*'C3'!R86</f>
        <v>1454014.6422264413</v>
      </c>
      <c r="S86" s="4">
        <f>'D1'!S87*'C3'!S86</f>
        <v>0</v>
      </c>
      <c r="T86" s="4">
        <f>'D1'!T87*'C3'!T86</f>
        <v>0</v>
      </c>
      <c r="U86" s="4">
        <f>'D1'!U87*'C3'!U86</f>
        <v>0</v>
      </c>
      <c r="V86" s="4">
        <f>'D1'!V87*'C3'!V86</f>
        <v>0</v>
      </c>
      <c r="W86" s="4">
        <f>'D1'!W87*'C3'!W86</f>
        <v>0</v>
      </c>
      <c r="X86" s="4">
        <f>'D1'!X87*'C3'!X86</f>
        <v>104038.99149273486</v>
      </c>
      <c r="Y86" s="4">
        <f>'D1'!Y87*'C3'!Y86</f>
        <v>0</v>
      </c>
      <c r="Z86" s="4">
        <f>'D1'!Z87*'C3'!Z86</f>
        <v>36524.36594413972</v>
      </c>
      <c r="AA86" s="4">
        <f>'D1'!AA87*'C3'!AA86</f>
        <v>0</v>
      </c>
      <c r="AB86" s="4">
        <f>'D1'!AB87*'C3'!AB86</f>
        <v>0</v>
      </c>
      <c r="AC86" s="4">
        <f>'D1'!AC87*'C3'!AC86</f>
        <v>0</v>
      </c>
      <c r="AD86" s="4">
        <f>'D1'!AD87*'C3'!AD86</f>
        <v>0</v>
      </c>
      <c r="AE86" s="4">
        <f>'D1'!AE87*'C3'!AE86</f>
        <v>0</v>
      </c>
      <c r="AF86" s="4">
        <f>'D1'!AF87*'C3'!AF86</f>
        <v>0</v>
      </c>
      <c r="AG86" s="4">
        <f>'D1'!AG87*'C3'!AG86</f>
        <v>0</v>
      </c>
      <c r="AH86" s="4">
        <f>'D1'!AH87*'C3'!AH86</f>
        <v>0</v>
      </c>
      <c r="AI86" s="4">
        <f>'D1'!AI87*'C3'!AI86</f>
        <v>0</v>
      </c>
      <c r="AJ86" s="4">
        <f>'D1'!AJ87*'C3'!AJ86</f>
        <v>0</v>
      </c>
      <c r="AK86" s="4">
        <f>'D1'!AK87*'C3'!AK86</f>
        <v>0</v>
      </c>
    </row>
    <row r="87" spans="1:37" ht="15">
      <c r="A87" s="3">
        <v>85</v>
      </c>
      <c r="B87" s="3">
        <v>85</v>
      </c>
      <c r="C87" s="3" t="s">
        <v>124</v>
      </c>
      <c r="D87" s="4">
        <f>'D1'!D88*'C3'!D87</f>
        <v>0</v>
      </c>
      <c r="E87" s="4">
        <f>'D1'!E88*'C3'!E87</f>
        <v>16460.457928342094</v>
      </c>
      <c r="F87" s="4">
        <f>'D1'!F88*'C3'!F87</f>
        <v>16661.00924803125</v>
      </c>
      <c r="G87" s="4">
        <f>'D1'!G88*'C3'!G87</f>
        <v>0</v>
      </c>
      <c r="H87" s="4">
        <f>'D1'!H88*'C3'!H87</f>
        <v>0</v>
      </c>
      <c r="I87" s="4">
        <f>'D1'!I88*'C3'!I87</f>
        <v>0</v>
      </c>
      <c r="J87" s="4">
        <f>'D1'!J88*'C3'!J87</f>
        <v>0</v>
      </c>
      <c r="K87" s="4">
        <f>'D1'!K88*'C3'!K87</f>
        <v>0</v>
      </c>
      <c r="L87" s="4">
        <f>'D1'!L88*'C3'!L87</f>
        <v>0</v>
      </c>
      <c r="M87" s="4">
        <f>'D1'!M88*'C3'!M87</f>
        <v>0</v>
      </c>
      <c r="N87" s="4">
        <f>'D1'!N88*'C3'!N87</f>
        <v>199731.4412553</v>
      </c>
      <c r="O87" s="4">
        <f>'D1'!O88*'C3'!O87</f>
        <v>0</v>
      </c>
      <c r="P87" s="4">
        <f>'D1'!P88*'C3'!P87</f>
        <v>2437097.691241438</v>
      </c>
      <c r="Q87" s="4">
        <f>'D1'!Q88*'C3'!Q87</f>
        <v>2205200.881493425</v>
      </c>
      <c r="R87" s="4">
        <f>'D1'!R88*'C3'!R87</f>
        <v>0</v>
      </c>
      <c r="S87" s="4">
        <f>'D1'!S88*'C3'!S87</f>
        <v>0</v>
      </c>
      <c r="T87" s="4">
        <f>'D1'!T88*'C3'!T87</f>
        <v>0</v>
      </c>
      <c r="U87" s="4">
        <f>'D1'!U88*'C3'!U87</f>
        <v>0</v>
      </c>
      <c r="V87" s="4">
        <f>'D1'!V88*'C3'!V87</f>
        <v>0</v>
      </c>
      <c r="W87" s="4">
        <f>'D1'!W88*'C3'!W87</f>
        <v>0</v>
      </c>
      <c r="X87" s="4">
        <f>'D1'!X88*'C3'!X87</f>
        <v>215234.58842526967</v>
      </c>
      <c r="Y87" s="4">
        <f>'D1'!Y88*'C3'!Y87</f>
        <v>0</v>
      </c>
      <c r="Z87" s="4">
        <f>'D1'!Z88*'C3'!Z87</f>
        <v>54271.736185600006</v>
      </c>
      <c r="AA87" s="4">
        <f>'D1'!AA88*'C3'!AA87</f>
        <v>0</v>
      </c>
      <c r="AB87" s="4">
        <f>'D1'!AB88*'C3'!AB87</f>
        <v>0</v>
      </c>
      <c r="AC87" s="4">
        <f>'D1'!AC88*'C3'!AC87</f>
        <v>0</v>
      </c>
      <c r="AD87" s="4">
        <f>'D1'!AD88*'C3'!AD87</f>
        <v>0</v>
      </c>
      <c r="AE87" s="4">
        <f>'D1'!AE88*'C3'!AE87</f>
        <v>0</v>
      </c>
      <c r="AF87" s="4">
        <f>'D1'!AF88*'C3'!AF87</f>
        <v>0</v>
      </c>
      <c r="AG87" s="4">
        <f>'D1'!AG88*'C3'!AG87</f>
        <v>0</v>
      </c>
      <c r="AH87" s="4">
        <f>'D1'!AH88*'C3'!AH87</f>
        <v>0</v>
      </c>
      <c r="AI87" s="4">
        <f>'D1'!AI88*'C3'!AI87</f>
        <v>0</v>
      </c>
      <c r="AJ87" s="4">
        <f>'D1'!AJ88*'C3'!AJ87</f>
        <v>0</v>
      </c>
      <c r="AK87" s="4">
        <f>'D1'!AK88*'C3'!AK87</f>
        <v>0</v>
      </c>
    </row>
    <row r="88" spans="1:37" ht="15">
      <c r="A88" s="3">
        <v>86</v>
      </c>
      <c r="B88" s="3">
        <v>86</v>
      </c>
      <c r="C88" s="3" t="s">
        <v>125</v>
      </c>
      <c r="D88" s="4">
        <f>'D1'!D89*'C3'!D88</f>
        <v>0</v>
      </c>
      <c r="E88" s="4">
        <f>'D1'!E89*'C3'!E88</f>
        <v>1530.4296311132025</v>
      </c>
      <c r="F88" s="4">
        <f>'D1'!F89*'C3'!F88</f>
        <v>0</v>
      </c>
      <c r="G88" s="4">
        <f>'D1'!G89*'C3'!G88</f>
        <v>0</v>
      </c>
      <c r="H88" s="4">
        <f>'D1'!H89*'C3'!H88</f>
        <v>0</v>
      </c>
      <c r="I88" s="4">
        <f>'D1'!I89*'C3'!I88</f>
        <v>0</v>
      </c>
      <c r="J88" s="4">
        <f>'D1'!J89*'C3'!J88</f>
        <v>0</v>
      </c>
      <c r="K88" s="4">
        <f>'D1'!K89*'C3'!K88</f>
        <v>0</v>
      </c>
      <c r="L88" s="4">
        <f>'D1'!L89*'C3'!L88</f>
        <v>0</v>
      </c>
      <c r="M88" s="4">
        <f>'D1'!M89*'C3'!M88</f>
        <v>0</v>
      </c>
      <c r="N88" s="4">
        <f>'D1'!N89*'C3'!N88</f>
        <v>2191267.8033651877</v>
      </c>
      <c r="O88" s="4">
        <f>'D1'!O89*'C3'!O88</f>
        <v>0</v>
      </c>
      <c r="P88" s="4">
        <f>'D1'!P89*'C3'!P88</f>
        <v>3572139.97641514</v>
      </c>
      <c r="Q88" s="4">
        <f>'D1'!Q89*'C3'!Q88</f>
        <v>2282073.978586751</v>
      </c>
      <c r="R88" s="4">
        <f>'D1'!R89*'C3'!R88</f>
        <v>34120.91848512203</v>
      </c>
      <c r="S88" s="4">
        <f>'D1'!S89*'C3'!S88</f>
        <v>0</v>
      </c>
      <c r="T88" s="4">
        <f>'D1'!T89*'C3'!T88</f>
        <v>0</v>
      </c>
      <c r="U88" s="4">
        <f>'D1'!U89*'C3'!U88</f>
        <v>0</v>
      </c>
      <c r="V88" s="4">
        <f>'D1'!V89*'C3'!V88</f>
        <v>0</v>
      </c>
      <c r="W88" s="4">
        <f>'D1'!W89*'C3'!W88</f>
        <v>0</v>
      </c>
      <c r="X88" s="4">
        <f>'D1'!X89*'C3'!X88</f>
        <v>280735.203973372</v>
      </c>
      <c r="Y88" s="4">
        <f>'D1'!Y89*'C3'!Y88</f>
        <v>0</v>
      </c>
      <c r="Z88" s="4">
        <f>'D1'!Z89*'C3'!Z88</f>
        <v>169937.6402846936</v>
      </c>
      <c r="AA88" s="4">
        <f>'D1'!AA89*'C3'!AA88</f>
        <v>0</v>
      </c>
      <c r="AB88" s="4">
        <f>'D1'!AB89*'C3'!AB88</f>
        <v>0</v>
      </c>
      <c r="AC88" s="4">
        <f>'D1'!AC89*'C3'!AC88</f>
        <v>0</v>
      </c>
      <c r="AD88" s="4">
        <f>'D1'!AD89*'C3'!AD88</f>
        <v>0</v>
      </c>
      <c r="AE88" s="4">
        <f>'D1'!AE89*'C3'!AE88</f>
        <v>0</v>
      </c>
      <c r="AF88" s="4">
        <f>'D1'!AF89*'C3'!AF88</f>
        <v>0</v>
      </c>
      <c r="AG88" s="4">
        <f>'D1'!AG89*'C3'!AG88</f>
        <v>0</v>
      </c>
      <c r="AH88" s="4">
        <f>'D1'!AH89*'C3'!AH88</f>
        <v>0</v>
      </c>
      <c r="AI88" s="4">
        <f>'D1'!AI89*'C3'!AI88</f>
        <v>0</v>
      </c>
      <c r="AJ88" s="4">
        <f>'D1'!AJ89*'C3'!AJ88</f>
        <v>0</v>
      </c>
      <c r="AK88" s="4">
        <f>'D1'!AK89*'C3'!AK88</f>
        <v>0</v>
      </c>
    </row>
    <row r="89" spans="1:37" ht="15">
      <c r="A89" s="3">
        <v>87</v>
      </c>
      <c r="B89" s="3">
        <v>87</v>
      </c>
      <c r="C89" s="3" t="s">
        <v>126</v>
      </c>
      <c r="D89" s="4">
        <f>'D1'!D90*'C3'!D89</f>
        <v>0</v>
      </c>
      <c r="E89" s="4">
        <f>'D1'!E90*'C3'!E89</f>
        <v>41897.17466219252</v>
      </c>
      <c r="F89" s="4">
        <f>'D1'!F90*'C3'!F89</f>
        <v>492298.99574701046</v>
      </c>
      <c r="G89" s="4">
        <f>'D1'!G90*'C3'!G89</f>
        <v>0</v>
      </c>
      <c r="H89" s="4">
        <f>'D1'!H90*'C3'!H89</f>
        <v>0</v>
      </c>
      <c r="I89" s="4">
        <f>'D1'!I90*'C3'!I89</f>
        <v>0</v>
      </c>
      <c r="J89" s="4">
        <f>'D1'!J90*'C3'!J89</f>
        <v>0</v>
      </c>
      <c r="K89" s="4">
        <f>'D1'!K90*'C3'!K89</f>
        <v>0</v>
      </c>
      <c r="L89" s="4">
        <f>'D1'!L90*'C3'!L89</f>
        <v>0</v>
      </c>
      <c r="M89" s="4">
        <f>'D1'!M90*'C3'!M89</f>
        <v>0</v>
      </c>
      <c r="N89" s="4">
        <f>'D1'!N90*'C3'!N89</f>
        <v>870189.4686737261</v>
      </c>
      <c r="O89" s="4">
        <f>'D1'!O90*'C3'!O89</f>
        <v>0</v>
      </c>
      <c r="P89" s="4">
        <f>'D1'!P90*'C3'!P89</f>
        <v>796278.1702016989</v>
      </c>
      <c r="Q89" s="4">
        <f>'D1'!Q90*'C3'!Q89</f>
        <v>2643838.7735079434</v>
      </c>
      <c r="R89" s="4">
        <f>'D1'!R90*'C3'!R89</f>
        <v>0</v>
      </c>
      <c r="S89" s="4">
        <f>'D1'!S90*'C3'!S89</f>
        <v>0</v>
      </c>
      <c r="T89" s="4">
        <f>'D1'!T90*'C3'!T89</f>
        <v>0</v>
      </c>
      <c r="U89" s="4">
        <f>'D1'!U90*'C3'!U89</f>
        <v>0</v>
      </c>
      <c r="V89" s="4">
        <f>'D1'!V90*'C3'!V89</f>
        <v>0</v>
      </c>
      <c r="W89" s="4">
        <f>'D1'!W90*'C3'!W89</f>
        <v>0</v>
      </c>
      <c r="X89" s="4">
        <f>'D1'!X90*'C3'!X89</f>
        <v>1442929.8158422841</v>
      </c>
      <c r="Y89" s="4">
        <f>'D1'!Y90*'C3'!Y89</f>
        <v>0</v>
      </c>
      <c r="Z89" s="4">
        <f>'D1'!Z90*'C3'!Z89</f>
        <v>1486483.6307231686</v>
      </c>
      <c r="AA89" s="4">
        <f>'D1'!AA90*'C3'!AA89</f>
        <v>0</v>
      </c>
      <c r="AB89" s="4">
        <f>'D1'!AB90*'C3'!AB89</f>
        <v>0</v>
      </c>
      <c r="AC89" s="4">
        <f>'D1'!AC90*'C3'!AC89</f>
        <v>0</v>
      </c>
      <c r="AD89" s="4">
        <f>'D1'!AD90*'C3'!AD89</f>
        <v>0</v>
      </c>
      <c r="AE89" s="4">
        <f>'D1'!AE90*'C3'!AE89</f>
        <v>0</v>
      </c>
      <c r="AF89" s="4">
        <f>'D1'!AF90*'C3'!AF89</f>
        <v>0</v>
      </c>
      <c r="AG89" s="4">
        <f>'D1'!AG90*'C3'!AG89</f>
        <v>0</v>
      </c>
      <c r="AH89" s="4">
        <f>'D1'!AH90*'C3'!AH89</f>
        <v>0</v>
      </c>
      <c r="AI89" s="4">
        <f>'D1'!AI90*'C3'!AI89</f>
        <v>0</v>
      </c>
      <c r="AJ89" s="4">
        <f>'D1'!AJ90*'C3'!AJ89</f>
        <v>0</v>
      </c>
      <c r="AK89" s="4">
        <f>'D1'!AK90*'C3'!AK89</f>
        <v>0</v>
      </c>
    </row>
    <row r="90" spans="1:37" ht="15">
      <c r="A90" s="3">
        <v>88</v>
      </c>
      <c r="B90" s="3">
        <v>88</v>
      </c>
      <c r="C90" s="3" t="s">
        <v>127</v>
      </c>
      <c r="D90" s="4">
        <f>'D1'!D91*'C3'!D90</f>
        <v>0</v>
      </c>
      <c r="E90" s="4">
        <f>'D1'!E91*'C3'!E90</f>
        <v>171534.54548029238</v>
      </c>
      <c r="F90" s="4">
        <f>'D1'!F91*'C3'!F90</f>
        <v>0</v>
      </c>
      <c r="G90" s="4">
        <f>'D1'!G91*'C3'!G90</f>
        <v>0</v>
      </c>
      <c r="H90" s="4">
        <f>'D1'!H91*'C3'!H90</f>
        <v>0</v>
      </c>
      <c r="I90" s="4">
        <f>'D1'!I91*'C3'!I90</f>
        <v>0</v>
      </c>
      <c r="J90" s="4">
        <f>'D1'!J91*'C3'!J90</f>
        <v>0</v>
      </c>
      <c r="K90" s="4">
        <f>'D1'!K91*'C3'!K90</f>
        <v>0</v>
      </c>
      <c r="L90" s="4">
        <f>'D1'!L91*'C3'!L90</f>
        <v>0</v>
      </c>
      <c r="M90" s="4">
        <f>'D1'!M91*'C3'!M90</f>
        <v>0</v>
      </c>
      <c r="N90" s="4">
        <f>'D1'!N91*'C3'!N90</f>
        <v>443783.2748387733</v>
      </c>
      <c r="O90" s="4">
        <f>'D1'!O91*'C3'!O90</f>
        <v>0</v>
      </c>
      <c r="P90" s="4">
        <f>'D1'!P91*'C3'!P90</f>
        <v>788530.645966782</v>
      </c>
      <c r="Q90" s="4">
        <f>'D1'!Q91*'C3'!Q90</f>
        <v>823387.7429666155</v>
      </c>
      <c r="R90" s="4">
        <f>'D1'!R91*'C3'!R90</f>
        <v>0</v>
      </c>
      <c r="S90" s="4">
        <f>'D1'!S91*'C3'!S90</f>
        <v>0</v>
      </c>
      <c r="T90" s="4">
        <f>'D1'!T91*'C3'!T90</f>
        <v>0</v>
      </c>
      <c r="U90" s="4">
        <f>'D1'!U91*'C3'!U90</f>
        <v>0</v>
      </c>
      <c r="V90" s="4">
        <f>'D1'!V91*'C3'!V90</f>
        <v>0</v>
      </c>
      <c r="W90" s="4">
        <f>'D1'!W91*'C3'!W90</f>
        <v>0</v>
      </c>
      <c r="X90" s="4">
        <f>'D1'!X91*'C3'!X90</f>
        <v>178131.73992575903</v>
      </c>
      <c r="Y90" s="4">
        <f>'D1'!Y91*'C3'!Y90</f>
        <v>0</v>
      </c>
      <c r="Z90" s="4">
        <f>'D1'!Z91*'C3'!Z90</f>
        <v>465600.012896967</v>
      </c>
      <c r="AA90" s="4">
        <f>'D1'!AA91*'C3'!AA90</f>
        <v>0</v>
      </c>
      <c r="AB90" s="4">
        <f>'D1'!AB91*'C3'!AB90</f>
        <v>0</v>
      </c>
      <c r="AC90" s="4">
        <f>'D1'!AC91*'C3'!AC90</f>
        <v>0</v>
      </c>
      <c r="AD90" s="4">
        <f>'D1'!AD91*'C3'!AD90</f>
        <v>0</v>
      </c>
      <c r="AE90" s="4">
        <f>'D1'!AE91*'C3'!AE90</f>
        <v>0</v>
      </c>
      <c r="AF90" s="4">
        <f>'D1'!AF91*'C3'!AF90</f>
        <v>0</v>
      </c>
      <c r="AG90" s="4">
        <f>'D1'!AG91*'C3'!AG90</f>
        <v>0</v>
      </c>
      <c r="AH90" s="4">
        <f>'D1'!AH91*'C3'!AH90</f>
        <v>0</v>
      </c>
      <c r="AI90" s="4">
        <f>'D1'!AI91*'C3'!AI90</f>
        <v>0</v>
      </c>
      <c r="AJ90" s="4">
        <f>'D1'!AJ91*'C3'!AJ90</f>
        <v>0</v>
      </c>
      <c r="AK90" s="4">
        <f>'D1'!AK91*'C3'!AK90</f>
        <v>0</v>
      </c>
    </row>
    <row r="91" spans="1:37" ht="15">
      <c r="A91" s="3">
        <v>89</v>
      </c>
      <c r="B91" s="3">
        <v>89</v>
      </c>
      <c r="C91" s="3" t="s">
        <v>128</v>
      </c>
      <c r="D91" s="4">
        <f>'D1'!D92*'C3'!D91</f>
        <v>0</v>
      </c>
      <c r="E91" s="4">
        <f>'D1'!E92*'C3'!E91</f>
        <v>113945.56496960286</v>
      </c>
      <c r="F91" s="4">
        <f>'D1'!F92*'C3'!F91</f>
        <v>100341.397373625</v>
      </c>
      <c r="G91" s="4">
        <f>'D1'!G92*'C3'!G91</f>
        <v>0</v>
      </c>
      <c r="H91" s="4">
        <f>'D1'!H92*'C3'!H91</f>
        <v>0</v>
      </c>
      <c r="I91" s="4">
        <f>'D1'!I92*'C3'!I91</f>
        <v>0</v>
      </c>
      <c r="J91" s="4">
        <f>'D1'!J92*'C3'!J91</f>
        <v>0</v>
      </c>
      <c r="K91" s="4">
        <f>'D1'!K92*'C3'!K91</f>
        <v>0</v>
      </c>
      <c r="L91" s="4">
        <f>'D1'!L92*'C3'!L91</f>
        <v>0</v>
      </c>
      <c r="M91" s="4">
        <f>'D1'!M92*'C3'!M91</f>
        <v>0</v>
      </c>
      <c r="N91" s="4">
        <f>'D1'!N92*'C3'!N91</f>
        <v>637416.0633350753</v>
      </c>
      <c r="O91" s="4">
        <f>'D1'!O92*'C3'!O91</f>
        <v>60810.09988978888</v>
      </c>
      <c r="P91" s="4">
        <f>'D1'!P92*'C3'!P91</f>
        <v>2021873.887728674</v>
      </c>
      <c r="Q91" s="4">
        <f>'D1'!Q92*'C3'!Q91</f>
        <v>2301926.4559111022</v>
      </c>
      <c r="R91" s="4">
        <f>'D1'!R92*'C3'!R91</f>
        <v>206867.8060210994</v>
      </c>
      <c r="S91" s="4">
        <f>'D1'!S92*'C3'!S91</f>
        <v>0</v>
      </c>
      <c r="T91" s="4">
        <f>'D1'!T92*'C3'!T91</f>
        <v>0</v>
      </c>
      <c r="U91" s="4">
        <f>'D1'!U92*'C3'!U91</f>
        <v>0</v>
      </c>
      <c r="V91" s="4">
        <f>'D1'!V92*'C3'!V91</f>
        <v>0</v>
      </c>
      <c r="W91" s="4">
        <f>'D1'!W92*'C3'!W91</f>
        <v>0</v>
      </c>
      <c r="X91" s="4">
        <f>'D1'!X92*'C3'!X91</f>
        <v>118860.89211544744</v>
      </c>
      <c r="Y91" s="4">
        <f>'D1'!Y92*'C3'!Y91</f>
        <v>0</v>
      </c>
      <c r="Z91" s="4">
        <f>'D1'!Z92*'C3'!Z91</f>
        <v>533871.6374018391</v>
      </c>
      <c r="AA91" s="4">
        <f>'D1'!AA92*'C3'!AA91</f>
        <v>0</v>
      </c>
      <c r="AB91" s="4">
        <f>'D1'!AB92*'C3'!AB91</f>
        <v>0</v>
      </c>
      <c r="AC91" s="4">
        <f>'D1'!AC92*'C3'!AC91</f>
        <v>0</v>
      </c>
      <c r="AD91" s="4">
        <f>'D1'!AD92*'C3'!AD91</f>
        <v>0</v>
      </c>
      <c r="AE91" s="4">
        <f>'D1'!AE92*'C3'!AE91</f>
        <v>0</v>
      </c>
      <c r="AF91" s="4">
        <f>'D1'!AF92*'C3'!AF91</f>
        <v>0</v>
      </c>
      <c r="AG91" s="4">
        <f>'D1'!AG92*'C3'!AG91</f>
        <v>0</v>
      </c>
      <c r="AH91" s="4">
        <f>'D1'!AH92*'C3'!AH91</f>
        <v>0</v>
      </c>
      <c r="AI91" s="4">
        <f>'D1'!AI92*'C3'!AI91</f>
        <v>0</v>
      </c>
      <c r="AJ91" s="4">
        <f>'D1'!AJ92*'C3'!AJ91</f>
        <v>0</v>
      </c>
      <c r="AK91" s="4">
        <f>'D1'!AK92*'C3'!AK91</f>
        <v>0</v>
      </c>
    </row>
    <row r="92" spans="1:37" ht="15">
      <c r="A92" s="3">
        <v>90</v>
      </c>
      <c r="B92" s="3">
        <v>90</v>
      </c>
      <c r="C92" s="3" t="s">
        <v>129</v>
      </c>
      <c r="D92" s="4">
        <f>'D1'!D93*'C3'!D92</f>
        <v>0</v>
      </c>
      <c r="E92" s="4">
        <f>'D1'!E93*'C3'!E92</f>
        <v>0</v>
      </c>
      <c r="F92" s="4">
        <f>'D1'!F93*'C3'!F92</f>
        <v>0</v>
      </c>
      <c r="G92" s="4">
        <f>'D1'!G93*'C3'!G92</f>
        <v>0</v>
      </c>
      <c r="H92" s="4">
        <f>'D1'!H93*'C3'!H92</f>
        <v>0</v>
      </c>
      <c r="I92" s="4">
        <f>'D1'!I93*'C3'!I92</f>
        <v>0</v>
      </c>
      <c r="J92" s="4">
        <f>'D1'!J93*'C3'!J92</f>
        <v>0</v>
      </c>
      <c r="K92" s="4">
        <f>'D1'!K93*'C3'!K92</f>
        <v>0</v>
      </c>
      <c r="L92" s="4">
        <f>'D1'!L93*'C3'!L92</f>
        <v>0</v>
      </c>
      <c r="M92" s="4">
        <f>'D1'!M93*'C3'!M92</f>
        <v>0</v>
      </c>
      <c r="N92" s="4">
        <f>'D1'!N93*'C3'!N92</f>
        <v>0</v>
      </c>
      <c r="O92" s="4">
        <f>'D1'!O93*'C3'!O92</f>
        <v>0</v>
      </c>
      <c r="P92" s="4">
        <f>'D1'!P93*'C3'!P92</f>
        <v>0</v>
      </c>
      <c r="Q92" s="4">
        <f>'D1'!Q93*'C3'!Q92</f>
        <v>0</v>
      </c>
      <c r="R92" s="4">
        <f>'D1'!R93*'C3'!R92</f>
        <v>0</v>
      </c>
      <c r="S92" s="4">
        <f>'D1'!S93*'C3'!S92</f>
        <v>0</v>
      </c>
      <c r="T92" s="4">
        <f>'D1'!T93*'C3'!T92</f>
        <v>0</v>
      </c>
      <c r="U92" s="4">
        <f>'D1'!U93*'C3'!U92</f>
        <v>0</v>
      </c>
      <c r="V92" s="4">
        <f>'D1'!V93*'C3'!V92</f>
        <v>0</v>
      </c>
      <c r="W92" s="4">
        <f>'D1'!W93*'C3'!W92</f>
        <v>0</v>
      </c>
      <c r="X92" s="4">
        <f>'D1'!X93*'C3'!X92</f>
        <v>0</v>
      </c>
      <c r="Y92" s="4">
        <f>'D1'!Y93*'C3'!Y92</f>
        <v>0</v>
      </c>
      <c r="Z92" s="4">
        <f>'D1'!Z93*'C3'!Z92</f>
        <v>0</v>
      </c>
      <c r="AA92" s="4">
        <f>'D1'!AA93*'C3'!AA92</f>
        <v>0</v>
      </c>
      <c r="AB92" s="4">
        <f>'D1'!AB93*'C3'!AB92</f>
        <v>0</v>
      </c>
      <c r="AC92" s="4">
        <f>'D1'!AC93*'C3'!AC92</f>
        <v>0</v>
      </c>
      <c r="AD92" s="4">
        <f>'D1'!AD93*'C3'!AD92</f>
        <v>0</v>
      </c>
      <c r="AE92" s="4">
        <f>'D1'!AE93*'C3'!AE92</f>
        <v>0</v>
      </c>
      <c r="AF92" s="4">
        <f>'D1'!AF93*'C3'!AF92</f>
        <v>0</v>
      </c>
      <c r="AG92" s="4">
        <f>'D1'!AG93*'C3'!AG92</f>
        <v>0</v>
      </c>
      <c r="AH92" s="4">
        <f>'D1'!AH93*'C3'!AH92</f>
        <v>0</v>
      </c>
      <c r="AI92" s="4">
        <f>'D1'!AI93*'C3'!AI92</f>
        <v>0</v>
      </c>
      <c r="AJ92" s="4">
        <f>'D1'!AJ93*'C3'!AJ92</f>
        <v>0</v>
      </c>
      <c r="AK92" s="4">
        <f>'D1'!AK93*'C3'!AK92</f>
        <v>0</v>
      </c>
    </row>
    <row r="93" spans="1:37" ht="15">
      <c r="A93" s="3">
        <v>91</v>
      </c>
      <c r="B93" s="3">
        <v>91</v>
      </c>
      <c r="C93" s="3" t="s">
        <v>133</v>
      </c>
      <c r="D93" s="4">
        <f>'D1'!D94*'C3'!D93</f>
        <v>0</v>
      </c>
      <c r="E93" s="4">
        <f>'D1'!E94*'C3'!E93</f>
        <v>66284.23813188767</v>
      </c>
      <c r="F93" s="4">
        <f>'D1'!F94*'C3'!F93</f>
        <v>6435712.852015305</v>
      </c>
      <c r="G93" s="4">
        <f>'D1'!G94*'C3'!G93</f>
        <v>0</v>
      </c>
      <c r="H93" s="4">
        <f>'D1'!H94*'C3'!H93</f>
        <v>0</v>
      </c>
      <c r="I93" s="4">
        <f>'D1'!I94*'C3'!I93</f>
        <v>0</v>
      </c>
      <c r="J93" s="4">
        <f>'D1'!J94*'C3'!J93</f>
        <v>0</v>
      </c>
      <c r="K93" s="4">
        <f>'D1'!K94*'C3'!K93</f>
        <v>0</v>
      </c>
      <c r="L93" s="4">
        <f>'D1'!L94*'C3'!L93</f>
        <v>0</v>
      </c>
      <c r="M93" s="4">
        <f>'D1'!M94*'C3'!M93</f>
        <v>0</v>
      </c>
      <c r="N93" s="4">
        <f>'D1'!N94*'C3'!N93</f>
        <v>261576.3433963</v>
      </c>
      <c r="O93" s="4">
        <f>'D1'!O94*'C3'!O93</f>
        <v>4785817.714137848</v>
      </c>
      <c r="P93" s="4">
        <f>'D1'!P94*'C3'!P93</f>
        <v>18481.80769039754</v>
      </c>
      <c r="Q93" s="4">
        <f>'D1'!Q94*'C3'!Q93</f>
        <v>8651990.204756755</v>
      </c>
      <c r="R93" s="4">
        <f>'D1'!R94*'C3'!R93</f>
        <v>11964990.847142413</v>
      </c>
      <c r="S93" s="4">
        <f>'D1'!S94*'C3'!S93</f>
        <v>0</v>
      </c>
      <c r="T93" s="4">
        <f>'D1'!T94*'C3'!T93</f>
        <v>7996.167363599999</v>
      </c>
      <c r="U93" s="4">
        <f>'D1'!U94*'C3'!U93</f>
        <v>4243.414432244379</v>
      </c>
      <c r="V93" s="4">
        <f>'D1'!V94*'C3'!V93</f>
        <v>10864.142961219612</v>
      </c>
      <c r="W93" s="4">
        <f>'D1'!W94*'C3'!W93</f>
        <v>30664.58776326587</v>
      </c>
      <c r="X93" s="4">
        <f>'D1'!X94*'C3'!X93</f>
        <v>136686.87646556488</v>
      </c>
      <c r="Y93" s="4">
        <f>'D1'!Y94*'C3'!Y93</f>
        <v>0</v>
      </c>
      <c r="Z93" s="4">
        <f>'D1'!Z94*'C3'!Z93</f>
        <v>167183.7158752</v>
      </c>
      <c r="AA93" s="4">
        <f>'D1'!AA94*'C3'!AA93</f>
        <v>0</v>
      </c>
      <c r="AB93" s="4">
        <f>'D1'!AB94*'C3'!AB93</f>
        <v>0</v>
      </c>
      <c r="AC93" s="4">
        <f>'D1'!AC94*'C3'!AC93</f>
        <v>0</v>
      </c>
      <c r="AD93" s="4">
        <f>'D1'!AD94*'C3'!AD93</f>
        <v>0</v>
      </c>
      <c r="AE93" s="4">
        <f>'D1'!AE94*'C3'!AE93</f>
        <v>0</v>
      </c>
      <c r="AF93" s="4">
        <f>'D1'!AF94*'C3'!AF93</f>
        <v>0</v>
      </c>
      <c r="AG93" s="4">
        <f>'D1'!AG94*'C3'!AG93</f>
        <v>0</v>
      </c>
      <c r="AH93" s="4">
        <f>'D1'!AH94*'C3'!AH93</f>
        <v>0</v>
      </c>
      <c r="AI93" s="4">
        <f>'D1'!AI94*'C3'!AI93</f>
        <v>0</v>
      </c>
      <c r="AJ93" s="4">
        <f>'D1'!AJ94*'C3'!AJ93</f>
        <v>0</v>
      </c>
      <c r="AK93" s="4">
        <f>'D1'!AK94*'C3'!AK93</f>
        <v>0</v>
      </c>
    </row>
    <row r="94" spans="1:37" ht="15">
      <c r="A94" s="5">
        <v>94</v>
      </c>
      <c r="B94" s="5"/>
      <c r="C94" s="5" t="s">
        <v>130</v>
      </c>
      <c r="D94" s="7">
        <f>SUM(D3:D93)</f>
        <v>4333956.775764986</v>
      </c>
      <c r="E94" s="7">
        <f aca="true" t="shared" si="0" ref="E94:AK94">SUM(E3:E93)</f>
        <v>142296328.37473366</v>
      </c>
      <c r="F94" s="7">
        <f t="shared" si="0"/>
        <v>66347752.99721971</v>
      </c>
      <c r="G94" s="7">
        <f t="shared" si="0"/>
        <v>0</v>
      </c>
      <c r="H94" s="7">
        <f t="shared" si="0"/>
        <v>32839131.829829354</v>
      </c>
      <c r="I94" s="7">
        <f t="shared" si="0"/>
        <v>10309365.274578778</v>
      </c>
      <c r="J94" s="7">
        <f t="shared" si="0"/>
        <v>0</v>
      </c>
      <c r="K94" s="7">
        <f t="shared" si="0"/>
        <v>3933978.8135883287</v>
      </c>
      <c r="L94" s="7">
        <f t="shared" si="0"/>
        <v>0</v>
      </c>
      <c r="M94" s="7">
        <f t="shared" si="0"/>
        <v>31464635.707748428</v>
      </c>
      <c r="N94" s="7">
        <f t="shared" si="0"/>
        <v>443924451.68268925</v>
      </c>
      <c r="O94" s="7">
        <f t="shared" si="0"/>
        <v>1478392516.2840095</v>
      </c>
      <c r="P94" s="7">
        <f t="shared" si="0"/>
        <v>38543434.60215348</v>
      </c>
      <c r="Q94" s="7">
        <f t="shared" si="0"/>
        <v>682952174.797185</v>
      </c>
      <c r="R94" s="7">
        <f t="shared" si="0"/>
        <v>130512398.59482105</v>
      </c>
      <c r="S94" s="7">
        <f t="shared" si="0"/>
        <v>79393486.0286898</v>
      </c>
      <c r="T94" s="7">
        <f t="shared" si="0"/>
        <v>1040004.7812989799</v>
      </c>
      <c r="U94" s="7">
        <f t="shared" si="0"/>
        <v>22154794.29058134</v>
      </c>
      <c r="V94" s="7">
        <f t="shared" si="0"/>
        <v>7627129.228574967</v>
      </c>
      <c r="W94" s="7">
        <f t="shared" si="0"/>
        <v>21534775.77868875</v>
      </c>
      <c r="X94" s="7">
        <f t="shared" si="0"/>
        <v>36370850.035522945</v>
      </c>
      <c r="Y94" s="7">
        <f t="shared" si="0"/>
        <v>28980703.326642998</v>
      </c>
      <c r="Z94" s="7">
        <f t="shared" si="0"/>
        <v>13604838.88943129</v>
      </c>
      <c r="AA94" s="7">
        <f t="shared" si="0"/>
        <v>7630687.558153996</v>
      </c>
      <c r="AB94" s="7">
        <f t="shared" si="0"/>
        <v>499398.0440003606</v>
      </c>
      <c r="AC94" s="7">
        <f t="shared" si="0"/>
        <v>2097562.2592005003</v>
      </c>
      <c r="AD94" s="7">
        <f t="shared" si="0"/>
        <v>9275430.741518099</v>
      </c>
      <c r="AE94" s="7">
        <f t="shared" si="0"/>
        <v>1790551.0681919155</v>
      </c>
      <c r="AF94" s="7">
        <f t="shared" si="0"/>
        <v>0</v>
      </c>
      <c r="AG94" s="7">
        <f t="shared" si="0"/>
        <v>0</v>
      </c>
      <c r="AH94" s="7">
        <f t="shared" si="0"/>
        <v>0</v>
      </c>
      <c r="AI94" s="7">
        <f t="shared" si="0"/>
        <v>6814977.338889037</v>
      </c>
      <c r="AJ94" s="7">
        <f t="shared" si="0"/>
        <v>0</v>
      </c>
      <c r="AK94" s="7">
        <f t="shared" si="0"/>
        <v>0</v>
      </c>
    </row>
    <row r="95" spans="4:37" ht="1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5">
      <c r="A96" s="3">
        <v>95</v>
      </c>
      <c r="C96" s="3" t="s">
        <v>131</v>
      </c>
      <c r="D96" s="4">
        <f>'D1'!D97*'C3'!D96</f>
        <v>0</v>
      </c>
      <c r="E96" s="4">
        <f>'D1'!E97*'C3'!E96</f>
        <v>123931.25560259998</v>
      </c>
      <c r="F96" s="4">
        <f>'D1'!F97*'C3'!F96</f>
        <v>0</v>
      </c>
      <c r="G96" s="4">
        <f>'D1'!G97*'C3'!G96</f>
        <v>0</v>
      </c>
      <c r="H96" s="4">
        <f>'D1'!H97*'C3'!H96</f>
        <v>0</v>
      </c>
      <c r="I96" s="4">
        <f>'D1'!I97*'C3'!I96</f>
        <v>0</v>
      </c>
      <c r="J96" s="4">
        <f>'D1'!J97*'C3'!J96</f>
        <v>0</v>
      </c>
      <c r="K96" s="4">
        <f>'D1'!K97*'C3'!K96</f>
        <v>0</v>
      </c>
      <c r="L96" s="4">
        <f>'D1'!L97*'C3'!L96</f>
        <v>0</v>
      </c>
      <c r="M96" s="4">
        <f>'D1'!M97*'C3'!M96</f>
        <v>0</v>
      </c>
      <c r="N96" s="4">
        <f>'D1'!N97*'C3'!N96</f>
        <v>0</v>
      </c>
      <c r="O96" s="4">
        <f>'D1'!O97*'C3'!O96</f>
        <v>0</v>
      </c>
      <c r="P96" s="4">
        <f>'D1'!P97*'C3'!P96</f>
        <v>9985685.588926885</v>
      </c>
      <c r="Q96" s="4">
        <f>'D1'!Q97*'C3'!Q96</f>
        <v>1679114.0016850245</v>
      </c>
      <c r="R96" s="4">
        <f>'D1'!R97*'C3'!R96</f>
        <v>32305764.051670924</v>
      </c>
      <c r="S96" s="4">
        <f>'D1'!S97*'C3'!S96</f>
        <v>0</v>
      </c>
      <c r="T96" s="4">
        <f>'D1'!T97*'C3'!T96</f>
        <v>0</v>
      </c>
      <c r="U96" s="4">
        <f>'D1'!U97*'C3'!U96</f>
        <v>0</v>
      </c>
      <c r="V96" s="4">
        <f>'D1'!V97*'C3'!V96</f>
        <v>0</v>
      </c>
      <c r="W96" s="4">
        <f>'D1'!W97*'C3'!W96</f>
        <v>0</v>
      </c>
      <c r="X96" s="4">
        <f>'D1'!X97*'C3'!X96</f>
        <v>11044652.999313606</v>
      </c>
      <c r="Y96" s="4">
        <f>'D1'!Y97*'C3'!Y96</f>
        <v>0</v>
      </c>
      <c r="Z96" s="4">
        <f>'D1'!Z97*'C3'!Z96</f>
        <v>13254471.020723801</v>
      </c>
      <c r="AA96" s="4">
        <f>'D1'!AA97*'C3'!AA96</f>
        <v>0</v>
      </c>
      <c r="AB96" s="4">
        <f>'D1'!AB97*'C3'!AB96</f>
        <v>0</v>
      </c>
      <c r="AC96" s="4">
        <f>'D1'!AC97*'C3'!AC96</f>
        <v>0</v>
      </c>
      <c r="AD96" s="4">
        <f>'D1'!AD97*'C3'!AD96</f>
        <v>0</v>
      </c>
      <c r="AE96" s="4">
        <f>'D1'!AE97*'C3'!AE96</f>
        <v>0</v>
      </c>
      <c r="AF96" s="4">
        <f>'D1'!AF97*'C3'!AF96</f>
        <v>0</v>
      </c>
      <c r="AG96" s="4">
        <f>'D1'!AG97*'C3'!AG96</f>
        <v>0</v>
      </c>
      <c r="AH96" s="4">
        <f>'D1'!AH97*'C3'!AH96</f>
        <v>0</v>
      </c>
      <c r="AI96" s="4">
        <f>'D1'!AI97*'C3'!AI96</f>
        <v>0</v>
      </c>
      <c r="AJ96" s="4">
        <f>'D1'!AJ97*'C3'!AJ96</f>
        <v>0</v>
      </c>
      <c r="AK96" s="4">
        <f>'D1'!AK97*'C3'!AK96</f>
        <v>0</v>
      </c>
    </row>
    <row r="97" spans="1:37" ht="15">
      <c r="A97" s="5"/>
      <c r="B97" s="5"/>
      <c r="C97" s="5" t="s">
        <v>132</v>
      </c>
      <c r="D97" s="7">
        <f>D94+D96</f>
        <v>4333956.775764986</v>
      </c>
      <c r="E97" s="7">
        <f aca="true" t="shared" si="1" ref="E97:AK97">E94+E96</f>
        <v>142420259.63033625</v>
      </c>
      <c r="F97" s="7">
        <f t="shared" si="1"/>
        <v>66347752.99721971</v>
      </c>
      <c r="G97" s="7">
        <f t="shared" si="1"/>
        <v>0</v>
      </c>
      <c r="H97" s="7">
        <f t="shared" si="1"/>
        <v>32839131.829829354</v>
      </c>
      <c r="I97" s="7">
        <f t="shared" si="1"/>
        <v>10309365.274578778</v>
      </c>
      <c r="J97" s="7">
        <f t="shared" si="1"/>
        <v>0</v>
      </c>
      <c r="K97" s="7">
        <f t="shared" si="1"/>
        <v>3933978.8135883287</v>
      </c>
      <c r="L97" s="7">
        <f t="shared" si="1"/>
        <v>0</v>
      </c>
      <c r="M97" s="7">
        <f t="shared" si="1"/>
        <v>31464635.707748428</v>
      </c>
      <c r="N97" s="7">
        <f t="shared" si="1"/>
        <v>443924451.68268925</v>
      </c>
      <c r="O97" s="7">
        <f t="shared" si="1"/>
        <v>1478392516.2840095</v>
      </c>
      <c r="P97" s="7">
        <f t="shared" si="1"/>
        <v>48529120.19108036</v>
      </c>
      <c r="Q97" s="7">
        <f t="shared" si="1"/>
        <v>684631288.79887</v>
      </c>
      <c r="R97" s="7">
        <f t="shared" si="1"/>
        <v>162818162.64649197</v>
      </c>
      <c r="S97" s="7">
        <f t="shared" si="1"/>
        <v>79393486.0286898</v>
      </c>
      <c r="T97" s="7">
        <f t="shared" si="1"/>
        <v>1040004.7812989799</v>
      </c>
      <c r="U97" s="7">
        <f t="shared" si="1"/>
        <v>22154794.29058134</v>
      </c>
      <c r="V97" s="7">
        <f t="shared" si="1"/>
        <v>7627129.228574967</v>
      </c>
      <c r="W97" s="7">
        <f t="shared" si="1"/>
        <v>21534775.77868875</v>
      </c>
      <c r="X97" s="7">
        <f t="shared" si="1"/>
        <v>47415503.03483655</v>
      </c>
      <c r="Y97" s="7">
        <f t="shared" si="1"/>
        <v>28980703.326642998</v>
      </c>
      <c r="Z97" s="7">
        <f t="shared" si="1"/>
        <v>26859309.91015509</v>
      </c>
      <c r="AA97" s="7">
        <f t="shared" si="1"/>
        <v>7630687.558153996</v>
      </c>
      <c r="AB97" s="7">
        <f t="shared" si="1"/>
        <v>499398.0440003606</v>
      </c>
      <c r="AC97" s="7">
        <f t="shared" si="1"/>
        <v>2097562.2592005003</v>
      </c>
      <c r="AD97" s="7">
        <f t="shared" si="1"/>
        <v>9275430.741518099</v>
      </c>
      <c r="AE97" s="7">
        <f t="shared" si="1"/>
        <v>1790551.0681919155</v>
      </c>
      <c r="AF97" s="7">
        <f t="shared" si="1"/>
        <v>0</v>
      </c>
      <c r="AG97" s="7">
        <f t="shared" si="1"/>
        <v>0</v>
      </c>
      <c r="AH97" s="7">
        <f t="shared" si="1"/>
        <v>0</v>
      </c>
      <c r="AI97" s="7">
        <f t="shared" si="1"/>
        <v>6814977.338889037</v>
      </c>
      <c r="AJ97" s="7">
        <f t="shared" si="1"/>
        <v>0</v>
      </c>
      <c r="AK97" s="7">
        <f t="shared" si="1"/>
        <v>0</v>
      </c>
    </row>
    <row r="98" spans="4:37" ht="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4:37" ht="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375" style="3" bestFit="1" customWidth="1"/>
    <col min="5" max="6" width="10.375" style="3" bestFit="1" customWidth="1"/>
    <col min="7" max="7" width="10.00390625" style="3" customWidth="1"/>
    <col min="8" max="8" width="9.375" style="3" bestFit="1" customWidth="1"/>
    <col min="9" max="9" width="10.375" style="3" bestFit="1" customWidth="1"/>
    <col min="10" max="10" width="11.50390625" style="3" bestFit="1" customWidth="1"/>
    <col min="11" max="11" width="9.25390625" style="3" bestFit="1" customWidth="1"/>
    <col min="12" max="12" width="10.375" style="3" customWidth="1"/>
    <col min="13" max="14" width="10.375" style="3" bestFit="1" customWidth="1"/>
    <col min="15" max="15" width="10.875" style="3" bestFit="1" customWidth="1"/>
    <col min="16" max="16" width="9.50390625" style="3" customWidth="1"/>
    <col min="17" max="18" width="10.375" style="3" bestFit="1" customWidth="1"/>
    <col min="19" max="24" width="9.375" style="3" bestFit="1" customWidth="1"/>
    <col min="25" max="25" width="10.375" style="3" bestFit="1" customWidth="1"/>
    <col min="26" max="28" width="9.375" style="3" bestFit="1" customWidth="1"/>
    <col min="29" max="33" width="9.25390625" style="3" bestFit="1" customWidth="1"/>
    <col min="34" max="34" width="10.375" style="3" bestFit="1" customWidth="1"/>
    <col min="35" max="37" width="9.25390625" style="3" bestFit="1" customWidth="1"/>
    <col min="38" max="16384" width="9.00390625" style="3" customWidth="1"/>
  </cols>
  <sheetData>
    <row r="1" spans="1:37" ht="16.5">
      <c r="A1" s="11" t="s">
        <v>224</v>
      </c>
      <c r="B1" s="46" t="s">
        <v>211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367</v>
      </c>
      <c r="H1" s="3" t="s">
        <v>368</v>
      </c>
      <c r="I1" s="3" t="s">
        <v>369</v>
      </c>
      <c r="J1" s="3" t="s">
        <v>370</v>
      </c>
      <c r="K1" s="3" t="s">
        <v>371</v>
      </c>
      <c r="L1" s="3" t="s">
        <v>372</v>
      </c>
      <c r="M1" s="3" t="s">
        <v>142</v>
      </c>
      <c r="N1" s="3" t="s">
        <v>373</v>
      </c>
      <c r="O1" s="3" t="s">
        <v>374</v>
      </c>
      <c r="P1" s="3" t="s">
        <v>143</v>
      </c>
      <c r="Q1" s="3" t="s">
        <v>375</v>
      </c>
      <c r="R1" s="3" t="s">
        <v>144</v>
      </c>
      <c r="S1" s="3" t="s">
        <v>376</v>
      </c>
      <c r="T1" s="3" t="s">
        <v>145</v>
      </c>
      <c r="U1" s="3" t="s">
        <v>377</v>
      </c>
      <c r="V1" s="2" t="s">
        <v>146</v>
      </c>
      <c r="W1" s="2" t="s">
        <v>378</v>
      </c>
      <c r="X1" s="2" t="s">
        <v>379</v>
      </c>
      <c r="Y1" s="3" t="s">
        <v>380</v>
      </c>
      <c r="Z1" s="3" t="s">
        <v>381</v>
      </c>
      <c r="AA1" s="3" t="s">
        <v>147</v>
      </c>
      <c r="AB1" s="3" t="s">
        <v>148</v>
      </c>
      <c r="AC1" s="3" t="s">
        <v>382</v>
      </c>
      <c r="AD1" s="3" t="s">
        <v>383</v>
      </c>
      <c r="AE1" s="3" t="s">
        <v>384</v>
      </c>
      <c r="AF1" s="3" t="s">
        <v>385</v>
      </c>
      <c r="AG1" s="3" t="s">
        <v>386</v>
      </c>
      <c r="AH1" s="2" t="s">
        <v>149</v>
      </c>
      <c r="AI1" s="4" t="s">
        <v>387</v>
      </c>
      <c r="AJ1" s="3" t="s">
        <v>388</v>
      </c>
      <c r="AK1" s="3" t="s">
        <v>389</v>
      </c>
    </row>
    <row r="2" spans="1:37" ht="15">
      <c r="A2" s="3" t="s">
        <v>151</v>
      </c>
      <c r="B2" s="3" t="s">
        <v>152</v>
      </c>
      <c r="C2" s="48"/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3" t="s">
        <v>2</v>
      </c>
      <c r="R2" s="3" t="s">
        <v>2</v>
      </c>
      <c r="S2" s="3" t="s">
        <v>2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185</v>
      </c>
      <c r="AG2" s="3" t="s">
        <v>185</v>
      </c>
      <c r="AH2" s="3" t="s">
        <v>185</v>
      </c>
      <c r="AI2" s="3" t="s">
        <v>185</v>
      </c>
      <c r="AJ2" s="3" t="s">
        <v>2</v>
      </c>
      <c r="AK2" s="3" t="s">
        <v>185</v>
      </c>
    </row>
    <row r="3" spans="1:37" ht="15">
      <c r="A3" s="5">
        <v>1</v>
      </c>
      <c r="B3" s="5">
        <v>1</v>
      </c>
      <c r="C3" s="5" t="s">
        <v>40</v>
      </c>
      <c r="D3" s="6">
        <f>'D1'!D4*'C4'!D3</f>
        <v>0</v>
      </c>
      <c r="E3" s="6">
        <f>'D1'!E4*'C4'!E3</f>
        <v>0</v>
      </c>
      <c r="F3" s="6">
        <f>'D1'!F4*'C4'!F3</f>
        <v>0</v>
      </c>
      <c r="G3" s="6">
        <f>'D1'!G4*'C4'!G3</f>
        <v>0</v>
      </c>
      <c r="H3" s="6">
        <f>'D1'!H4*'C4'!H3</f>
        <v>0</v>
      </c>
      <c r="I3" s="6">
        <f>'D1'!I4*'C4'!I3</f>
        <v>0</v>
      </c>
      <c r="J3" s="6">
        <f>'D1'!J4*'C4'!J3</f>
        <v>0</v>
      </c>
      <c r="K3" s="6">
        <f>'D1'!K4*'C4'!K3</f>
        <v>0</v>
      </c>
      <c r="L3" s="6">
        <f>'D1'!L4*'C4'!L3</f>
        <v>0</v>
      </c>
      <c r="M3" s="6">
        <f>'D1'!M4*'C4'!M3</f>
        <v>0</v>
      </c>
      <c r="N3" s="6">
        <f>'D1'!N4*'C4'!N3</f>
        <v>9835126.042331595</v>
      </c>
      <c r="O3" s="6">
        <f>'D1'!O4*'C4'!O3</f>
        <v>0</v>
      </c>
      <c r="P3" s="6">
        <f>'D1'!P4*'C4'!P3</f>
        <v>49475.21593210222</v>
      </c>
      <c r="Q3" s="6">
        <f>'D1'!Q4*'C4'!Q3</f>
        <v>409960.9418206888</v>
      </c>
      <c r="R3" s="6">
        <f>'D1'!R4*'C4'!R3</f>
        <v>22490.09171454765</v>
      </c>
      <c r="S3" s="6">
        <f>'D1'!S4*'C4'!S3</f>
        <v>0</v>
      </c>
      <c r="T3" s="6">
        <f>'D1'!T4*'C4'!T3</f>
        <v>0</v>
      </c>
      <c r="U3" s="6">
        <f>'D1'!U4*'C4'!U3</f>
        <v>0</v>
      </c>
      <c r="V3" s="6">
        <f>'D1'!V4*'C4'!V3</f>
        <v>0</v>
      </c>
      <c r="W3" s="6">
        <f>'D1'!W4*'C4'!W3</f>
        <v>0</v>
      </c>
      <c r="X3" s="6">
        <f>'D1'!X4*'C4'!X3</f>
        <v>0</v>
      </c>
      <c r="Y3" s="6">
        <f>'D1'!Y4*'C4'!Y3</f>
        <v>0</v>
      </c>
      <c r="Z3" s="6">
        <f>'D1'!Z4*'C4'!Z3</f>
        <v>0</v>
      </c>
      <c r="AA3" s="6">
        <f>'D1'!AA4*'C4'!AA3</f>
        <v>0</v>
      </c>
      <c r="AB3" s="6">
        <f>'D1'!AB4*'C4'!AB3</f>
        <v>0</v>
      </c>
      <c r="AC3" s="6">
        <f>'D1'!AC4*'C4'!AC3</f>
        <v>0</v>
      </c>
      <c r="AD3" s="6">
        <f>'D1'!AD4*'C4'!AD3</f>
        <v>0</v>
      </c>
      <c r="AE3" s="6">
        <f>'D1'!AE4*'C4'!AE3</f>
        <v>0</v>
      </c>
      <c r="AF3" s="6">
        <f>'D1'!AF4*'C4'!AF3</f>
        <v>0</v>
      </c>
      <c r="AG3" s="6">
        <f>'D1'!AG4*'C4'!AG3</f>
        <v>0</v>
      </c>
      <c r="AH3" s="6">
        <f>'D1'!AH4*'C4'!AH3</f>
        <v>0</v>
      </c>
      <c r="AI3" s="6">
        <f>'D1'!AI4*'C4'!AI3</f>
        <v>0</v>
      </c>
      <c r="AJ3" s="6">
        <f>A!AJ3*'C4'!AJ3</f>
        <v>0</v>
      </c>
      <c r="AK3" s="6">
        <f>'D1'!AK4*'C4'!AK3</f>
        <v>0</v>
      </c>
    </row>
    <row r="4" spans="1:37" ht="15">
      <c r="A4" s="3">
        <v>2</v>
      </c>
      <c r="B4" s="3">
        <v>2</v>
      </c>
      <c r="C4" s="3" t="s">
        <v>41</v>
      </c>
      <c r="D4" s="2">
        <f>'D1'!D5*'C4'!D4</f>
        <v>0</v>
      </c>
      <c r="E4" s="2">
        <f>'D1'!E5*'C4'!E4</f>
        <v>0</v>
      </c>
      <c r="F4" s="2">
        <f>'D1'!F5*'C4'!F4</f>
        <v>0</v>
      </c>
      <c r="G4" s="2">
        <f>'D1'!G5*'C4'!G4</f>
        <v>0</v>
      </c>
      <c r="H4" s="2">
        <f>'D1'!H5*'C4'!H4</f>
        <v>0</v>
      </c>
      <c r="I4" s="2">
        <f>'D1'!I5*'C4'!I4</f>
        <v>0</v>
      </c>
      <c r="J4" s="2">
        <f>'D1'!J5*'C4'!J4</f>
        <v>0</v>
      </c>
      <c r="K4" s="2">
        <f>'D1'!K5*'C4'!K4</f>
        <v>0</v>
      </c>
      <c r="L4" s="2">
        <f>'D1'!L5*'C4'!L4</f>
        <v>0</v>
      </c>
      <c r="M4" s="2">
        <f>'D1'!M5*'C4'!M4</f>
        <v>0</v>
      </c>
      <c r="N4" s="2">
        <f>'D1'!N5*'C4'!N4</f>
        <v>64920.26445721748</v>
      </c>
      <c r="O4" s="2">
        <f>'D1'!O5*'C4'!O4</f>
        <v>0</v>
      </c>
      <c r="P4" s="2">
        <f>'D1'!P5*'C4'!P4</f>
        <v>3188.1641220760393</v>
      </c>
      <c r="Q4" s="2">
        <f>'D1'!Q5*'C4'!Q4</f>
        <v>34522.74340537376</v>
      </c>
      <c r="R4" s="2">
        <f>'D1'!R5*'C4'!R4</f>
        <v>2894.3667520271083</v>
      </c>
      <c r="S4" s="2">
        <f>'D1'!S5*'C4'!S4</f>
        <v>0</v>
      </c>
      <c r="T4" s="2">
        <f>'D1'!T5*'C4'!T4</f>
        <v>0</v>
      </c>
      <c r="U4" s="2">
        <f>'D1'!U5*'C4'!U4</f>
        <v>0</v>
      </c>
      <c r="V4" s="2">
        <f>'D1'!V5*'C4'!V4</f>
        <v>0</v>
      </c>
      <c r="W4" s="2">
        <f>'D1'!W5*'C4'!W4</f>
        <v>0</v>
      </c>
      <c r="X4" s="2">
        <f>'D1'!X5*'C4'!X4</f>
        <v>0</v>
      </c>
      <c r="Y4" s="2">
        <f>'D1'!Y5*'C4'!Y4</f>
        <v>0</v>
      </c>
      <c r="Z4" s="2">
        <f>'D1'!Z5*'C4'!Z4</f>
        <v>0</v>
      </c>
      <c r="AA4" s="2">
        <f>'D1'!AA5*'C4'!AA4</f>
        <v>0</v>
      </c>
      <c r="AB4" s="2">
        <f>'D1'!AB5*'C4'!AB4</f>
        <v>0</v>
      </c>
      <c r="AC4" s="2">
        <f>'D1'!AC5*'C4'!AC4</f>
        <v>0</v>
      </c>
      <c r="AD4" s="2">
        <f>'D1'!AD5*'C4'!AD4</f>
        <v>0</v>
      </c>
      <c r="AE4" s="2">
        <f>'D1'!AE5*'C4'!AE4</f>
        <v>0</v>
      </c>
      <c r="AF4" s="2">
        <f>'D1'!AF5*'C4'!AF4</f>
        <v>0</v>
      </c>
      <c r="AG4" s="2">
        <f>'D1'!AG5*'C4'!AG4</f>
        <v>0</v>
      </c>
      <c r="AH4" s="2">
        <f>'D1'!AH5*'C4'!AH4</f>
        <v>0</v>
      </c>
      <c r="AI4" s="2">
        <f>'D1'!AI5*'C4'!AI4</f>
        <v>0</v>
      </c>
      <c r="AJ4" s="2">
        <f>A!AJ4*'C4'!AJ4</f>
        <v>0</v>
      </c>
      <c r="AK4" s="2">
        <f>'D1'!AK5*'C4'!AK4</f>
        <v>0</v>
      </c>
    </row>
    <row r="5" spans="1:37" ht="15">
      <c r="A5" s="3">
        <v>3</v>
      </c>
      <c r="B5" s="3">
        <v>3</v>
      </c>
      <c r="C5" s="3" t="s">
        <v>42</v>
      </c>
      <c r="D5" s="2">
        <f>'D1'!D6*'C4'!D5</f>
        <v>0</v>
      </c>
      <c r="E5" s="2">
        <f>'D1'!E6*'C4'!E5</f>
        <v>0</v>
      </c>
      <c r="F5" s="2">
        <f>'D1'!F6*'C4'!F5</f>
        <v>0</v>
      </c>
      <c r="G5" s="2">
        <f>'D1'!G6*'C4'!G5</f>
        <v>0</v>
      </c>
      <c r="H5" s="2">
        <f>'D1'!H6*'C4'!H5</f>
        <v>0</v>
      </c>
      <c r="I5" s="2">
        <f>'D1'!I6*'C4'!I5</f>
        <v>0</v>
      </c>
      <c r="J5" s="2">
        <f>'D1'!J6*'C4'!J5</f>
        <v>0</v>
      </c>
      <c r="K5" s="2">
        <f>'D1'!K6*'C4'!K5</f>
        <v>0</v>
      </c>
      <c r="L5" s="2">
        <f>'D1'!L6*'C4'!L5</f>
        <v>0</v>
      </c>
      <c r="M5" s="2">
        <f>'D1'!M6*'C4'!M5</f>
        <v>0</v>
      </c>
      <c r="N5" s="2">
        <f>'D1'!N6*'C4'!N5</f>
        <v>47543.50888918509</v>
      </c>
      <c r="O5" s="2">
        <f>'D1'!O6*'C4'!O5</f>
        <v>0</v>
      </c>
      <c r="P5" s="2">
        <f>'D1'!P6*'C4'!P5</f>
        <v>58067.101105129135</v>
      </c>
      <c r="Q5" s="2">
        <f>'D1'!Q6*'C4'!Q5</f>
        <v>741.3218285061457</v>
      </c>
      <c r="R5" s="2">
        <f>'D1'!R6*'C4'!R5</f>
        <v>487.7084735157877</v>
      </c>
      <c r="S5" s="2">
        <f>'D1'!S6*'C4'!S5</f>
        <v>0</v>
      </c>
      <c r="T5" s="2">
        <f>'D1'!T6*'C4'!T5</f>
        <v>0</v>
      </c>
      <c r="U5" s="2">
        <f>'D1'!U6*'C4'!U5</f>
        <v>0</v>
      </c>
      <c r="V5" s="2">
        <f>'D1'!V6*'C4'!V5</f>
        <v>0</v>
      </c>
      <c r="W5" s="2">
        <f>'D1'!W6*'C4'!W5</f>
        <v>0</v>
      </c>
      <c r="X5" s="2">
        <f>'D1'!X6*'C4'!X5</f>
        <v>0</v>
      </c>
      <c r="Y5" s="2">
        <f>'D1'!Y6*'C4'!Y5</f>
        <v>0</v>
      </c>
      <c r="Z5" s="2">
        <f>'D1'!Z6*'C4'!Z5</f>
        <v>0</v>
      </c>
      <c r="AA5" s="2">
        <f>'D1'!AA6*'C4'!AA5</f>
        <v>0</v>
      </c>
      <c r="AB5" s="2">
        <f>'D1'!AB6*'C4'!AB5</f>
        <v>0</v>
      </c>
      <c r="AC5" s="2">
        <f>'D1'!AC6*'C4'!AC5</f>
        <v>0</v>
      </c>
      <c r="AD5" s="2">
        <f>'D1'!AD6*'C4'!AD5</f>
        <v>0</v>
      </c>
      <c r="AE5" s="2">
        <f>'D1'!AE6*'C4'!AE5</f>
        <v>0</v>
      </c>
      <c r="AF5" s="2">
        <f>'D1'!AF6*'C4'!AF5</f>
        <v>0</v>
      </c>
      <c r="AG5" s="2">
        <f>'D1'!AG6*'C4'!AG5</f>
        <v>0</v>
      </c>
      <c r="AH5" s="2">
        <f>'D1'!AH6*'C4'!AH5</f>
        <v>0</v>
      </c>
      <c r="AI5" s="2">
        <f>'D1'!AI6*'C4'!AI5</f>
        <v>0</v>
      </c>
      <c r="AJ5" s="2">
        <f>A!AJ5*'C4'!AJ5</f>
        <v>0</v>
      </c>
      <c r="AK5" s="2">
        <f>'D1'!AK6*'C4'!AK5</f>
        <v>0</v>
      </c>
    </row>
    <row r="6" spans="1:37" ht="15">
      <c r="A6" s="3">
        <v>4</v>
      </c>
      <c r="B6" s="3">
        <v>4</v>
      </c>
      <c r="C6" s="3" t="s">
        <v>43</v>
      </c>
      <c r="D6" s="2">
        <f>'D1'!D7*'C4'!D6</f>
        <v>0</v>
      </c>
      <c r="E6" s="2">
        <f>'D1'!E7*'C4'!E6</f>
        <v>0</v>
      </c>
      <c r="F6" s="2">
        <f>'D1'!F7*'C4'!F6</f>
        <v>0</v>
      </c>
      <c r="G6" s="2">
        <f>'D1'!G7*'C4'!G6</f>
        <v>0</v>
      </c>
      <c r="H6" s="2">
        <f>'D1'!H7*'C4'!H6</f>
        <v>0</v>
      </c>
      <c r="I6" s="2">
        <f>'D1'!I7*'C4'!I6</f>
        <v>0</v>
      </c>
      <c r="J6" s="2">
        <f>'D1'!J7*'C4'!J6</f>
        <v>0</v>
      </c>
      <c r="K6" s="2">
        <f>'D1'!K7*'C4'!K6</f>
        <v>0</v>
      </c>
      <c r="L6" s="2">
        <f>'D1'!L7*'C4'!L6</f>
        <v>0</v>
      </c>
      <c r="M6" s="2">
        <f>'D1'!M7*'C4'!M6</f>
        <v>0</v>
      </c>
      <c r="N6" s="2">
        <f>'D1'!N7*'C4'!N6</f>
        <v>1326278.663558046</v>
      </c>
      <c r="O6" s="2">
        <f>'D1'!O7*'C4'!O6</f>
        <v>0</v>
      </c>
      <c r="P6" s="2">
        <f>'D1'!P7*'C4'!P6</f>
        <v>33850.18679936819</v>
      </c>
      <c r="Q6" s="2">
        <f>'D1'!Q7*'C4'!Q6</f>
        <v>177575.70155302348</v>
      </c>
      <c r="R6" s="2">
        <f>'D1'!R7*'C4'!R6</f>
        <v>18163.893184946948</v>
      </c>
      <c r="S6" s="2">
        <f>'D1'!S7*'C4'!S6</f>
        <v>0</v>
      </c>
      <c r="T6" s="2">
        <f>'D1'!T7*'C4'!T6</f>
        <v>0</v>
      </c>
      <c r="U6" s="2">
        <f>'D1'!U7*'C4'!U6</f>
        <v>0</v>
      </c>
      <c r="V6" s="2">
        <f>'D1'!V7*'C4'!V6</f>
        <v>0</v>
      </c>
      <c r="W6" s="2">
        <f>'D1'!W7*'C4'!W6</f>
        <v>0</v>
      </c>
      <c r="X6" s="2">
        <f>'D1'!X7*'C4'!X6</f>
        <v>0</v>
      </c>
      <c r="Y6" s="2">
        <f>'D1'!Y7*'C4'!Y6</f>
        <v>0</v>
      </c>
      <c r="Z6" s="2">
        <f>'D1'!Z7*'C4'!Z6</f>
        <v>1.057045328724</v>
      </c>
      <c r="AA6" s="2">
        <f>'D1'!AA7*'C4'!AA6</f>
        <v>0</v>
      </c>
      <c r="AB6" s="2">
        <f>'D1'!AB7*'C4'!AB6</f>
        <v>0</v>
      </c>
      <c r="AC6" s="2">
        <f>'D1'!AC7*'C4'!AC6</f>
        <v>0</v>
      </c>
      <c r="AD6" s="2">
        <f>'D1'!AD7*'C4'!AD6</f>
        <v>0</v>
      </c>
      <c r="AE6" s="2">
        <f>'D1'!AE7*'C4'!AE6</f>
        <v>0</v>
      </c>
      <c r="AF6" s="2">
        <f>'D1'!AF7*'C4'!AF6</f>
        <v>0</v>
      </c>
      <c r="AG6" s="2">
        <f>'D1'!AG7*'C4'!AG6</f>
        <v>0</v>
      </c>
      <c r="AH6" s="2">
        <f>'D1'!AH7*'C4'!AH6</f>
        <v>0</v>
      </c>
      <c r="AI6" s="2">
        <f>'D1'!AI7*'C4'!AI6</f>
        <v>0</v>
      </c>
      <c r="AJ6" s="2">
        <f>A!AJ6*'C4'!AJ6</f>
        <v>0</v>
      </c>
      <c r="AK6" s="2">
        <f>'D1'!AK7*'C4'!AK6</f>
        <v>0</v>
      </c>
    </row>
    <row r="7" spans="1:37" ht="15">
      <c r="A7" s="3">
        <v>5</v>
      </c>
      <c r="B7" s="3">
        <v>5</v>
      </c>
      <c r="C7" s="3" t="s">
        <v>44</v>
      </c>
      <c r="D7" s="2">
        <f>'D1'!D8*'C4'!D7</f>
        <v>0</v>
      </c>
      <c r="E7" s="2">
        <f>'D1'!E8*'C4'!E7</f>
        <v>0</v>
      </c>
      <c r="F7" s="2">
        <f>'D1'!F8*'C4'!F7</f>
        <v>80835.94367290179</v>
      </c>
      <c r="G7" s="2">
        <f>'D1'!G8*'C4'!G7</f>
        <v>0</v>
      </c>
      <c r="H7" s="2">
        <f>'D1'!H8*'C4'!H7</f>
        <v>0</v>
      </c>
      <c r="I7" s="2">
        <f>'D1'!I8*'C4'!I7</f>
        <v>0</v>
      </c>
      <c r="J7" s="2">
        <f>'D1'!J8*'C4'!J7</f>
        <v>0</v>
      </c>
      <c r="K7" s="2">
        <f>'D1'!K8*'C4'!K7</f>
        <v>0</v>
      </c>
      <c r="L7" s="2">
        <f>'D1'!L8*'C4'!L7</f>
        <v>0</v>
      </c>
      <c r="M7" s="2">
        <f>'D1'!M8*'C4'!M7</f>
        <v>0</v>
      </c>
      <c r="N7" s="2">
        <f>'D1'!N8*'C4'!N7</f>
        <v>53510000.102976</v>
      </c>
      <c r="O7" s="2">
        <f>'D1'!O8*'C4'!O7</f>
        <v>71324266.97412573</v>
      </c>
      <c r="P7" s="2">
        <f>'D1'!P8*'C4'!P7</f>
        <v>5010.72372837078</v>
      </c>
      <c r="Q7" s="2">
        <f>'D1'!Q8*'C4'!Q7</f>
        <v>112970.5388176208</v>
      </c>
      <c r="R7" s="2">
        <f>'D1'!R8*'C4'!R7</f>
        <v>1450.726052576623</v>
      </c>
      <c r="S7" s="2">
        <f>'D1'!S8*'C4'!S7</f>
        <v>0</v>
      </c>
      <c r="T7" s="2">
        <f>'D1'!T8*'C4'!T7</f>
        <v>0</v>
      </c>
      <c r="U7" s="2">
        <f>'D1'!U8*'C4'!U7</f>
        <v>0</v>
      </c>
      <c r="V7" s="2">
        <f>'D1'!V8*'C4'!V7</f>
        <v>0</v>
      </c>
      <c r="W7" s="2">
        <f>'D1'!W8*'C4'!W7</f>
        <v>0</v>
      </c>
      <c r="X7" s="2">
        <f>'D1'!X8*'C4'!X7</f>
        <v>0</v>
      </c>
      <c r="Y7" s="2">
        <f>'D1'!Y8*'C4'!Y7</f>
        <v>0</v>
      </c>
      <c r="Z7" s="2">
        <f>'D1'!Z8*'C4'!Z7</f>
        <v>6.870794636706</v>
      </c>
      <c r="AA7" s="2">
        <f>'D1'!AA8*'C4'!AA7</f>
        <v>0</v>
      </c>
      <c r="AB7" s="2">
        <f>'D1'!AB8*'C4'!AB7</f>
        <v>0</v>
      </c>
      <c r="AC7" s="2">
        <f>'D1'!AC8*'C4'!AC7</f>
        <v>0</v>
      </c>
      <c r="AD7" s="2">
        <f>'D1'!AD8*'C4'!AD7</f>
        <v>0</v>
      </c>
      <c r="AE7" s="2">
        <f>'D1'!AE8*'C4'!AE7</f>
        <v>0</v>
      </c>
      <c r="AF7" s="2">
        <f>'D1'!AF8*'C4'!AF7</f>
        <v>0</v>
      </c>
      <c r="AG7" s="2">
        <f>'D1'!AG8*'C4'!AG7</f>
        <v>0</v>
      </c>
      <c r="AH7" s="2">
        <f>'D1'!AH8*'C4'!AH7</f>
        <v>0</v>
      </c>
      <c r="AI7" s="2">
        <f>'D1'!AI8*'C4'!AI7</f>
        <v>0</v>
      </c>
      <c r="AJ7" s="2">
        <f>A!AJ7*'C4'!AJ7</f>
        <v>0</v>
      </c>
      <c r="AK7" s="2">
        <f>'D1'!AK8*'C4'!AK7</f>
        <v>0</v>
      </c>
    </row>
    <row r="8" spans="1:37" ht="15">
      <c r="A8" s="3">
        <v>6</v>
      </c>
      <c r="B8" s="3">
        <v>6</v>
      </c>
      <c r="C8" s="3" t="s">
        <v>45</v>
      </c>
      <c r="D8" s="2">
        <f>'D1'!D9*'C4'!D8</f>
        <v>0</v>
      </c>
      <c r="E8" s="2">
        <f>'D1'!E9*'C4'!E8</f>
        <v>0</v>
      </c>
      <c r="F8" s="2">
        <f>'D1'!F9*'C4'!F8</f>
        <v>0</v>
      </c>
      <c r="G8" s="2">
        <f>'D1'!G9*'C4'!G8</f>
        <v>0</v>
      </c>
      <c r="H8" s="2">
        <f>'D1'!H9*'C4'!H8</f>
        <v>0</v>
      </c>
      <c r="I8" s="2">
        <f>'D1'!I9*'C4'!I8</f>
        <v>0</v>
      </c>
      <c r="J8" s="2">
        <f>'D1'!J9*'C4'!J8</f>
        <v>0</v>
      </c>
      <c r="K8" s="2">
        <f>'D1'!K9*'C4'!K8</f>
        <v>0</v>
      </c>
      <c r="L8" s="2">
        <f>'D1'!L9*'C4'!L8</f>
        <v>0</v>
      </c>
      <c r="M8" s="2">
        <f>'D1'!M9*'C4'!M8</f>
        <v>0</v>
      </c>
      <c r="N8" s="2">
        <f>'D1'!N9*'C4'!N8</f>
        <v>10300.527687872871</v>
      </c>
      <c r="O8" s="2">
        <f>'D1'!O9*'C4'!O8</f>
        <v>7024.024104999945</v>
      </c>
      <c r="P8" s="2">
        <f>'D1'!P9*'C4'!P8</f>
        <v>54.9309919947891</v>
      </c>
      <c r="Q8" s="2">
        <f>'D1'!Q9*'C4'!Q8</f>
        <v>3454.965446037585</v>
      </c>
      <c r="R8" s="2">
        <f>'D1'!R9*'C4'!R8</f>
        <v>32.47453516146287</v>
      </c>
      <c r="S8" s="2">
        <f>'D1'!S9*'C4'!S8</f>
        <v>0</v>
      </c>
      <c r="T8" s="2">
        <f>'D1'!T9*'C4'!T8</f>
        <v>0</v>
      </c>
      <c r="U8" s="2">
        <f>'D1'!U9*'C4'!U8</f>
        <v>0</v>
      </c>
      <c r="V8" s="2">
        <f>'D1'!V9*'C4'!V8</f>
        <v>0</v>
      </c>
      <c r="W8" s="2">
        <f>'D1'!W9*'C4'!W8</f>
        <v>0</v>
      </c>
      <c r="X8" s="2">
        <f>'D1'!X9*'C4'!X8</f>
        <v>0</v>
      </c>
      <c r="Y8" s="2">
        <f>'D1'!Y9*'C4'!Y8</f>
        <v>0</v>
      </c>
      <c r="Z8" s="2">
        <f>'D1'!Z9*'C4'!Z8</f>
        <v>0</v>
      </c>
      <c r="AA8" s="2">
        <f>'D1'!AA9*'C4'!AA8</f>
        <v>0</v>
      </c>
      <c r="AB8" s="2">
        <f>'D1'!AB9*'C4'!AB8</f>
        <v>0</v>
      </c>
      <c r="AC8" s="2">
        <f>'D1'!AC9*'C4'!AC8</f>
        <v>0</v>
      </c>
      <c r="AD8" s="2">
        <f>'D1'!AD9*'C4'!AD8</f>
        <v>0</v>
      </c>
      <c r="AE8" s="2">
        <f>'D1'!AE9*'C4'!AE8</f>
        <v>0</v>
      </c>
      <c r="AF8" s="2">
        <f>'D1'!AF9*'C4'!AF8</f>
        <v>0</v>
      </c>
      <c r="AG8" s="2">
        <f>'D1'!AG9*'C4'!AG8</f>
        <v>0</v>
      </c>
      <c r="AH8" s="2">
        <f>'D1'!AH9*'C4'!AH8</f>
        <v>0</v>
      </c>
      <c r="AI8" s="2">
        <f>'D1'!AI9*'C4'!AI8</f>
        <v>0</v>
      </c>
      <c r="AJ8" s="2">
        <f>A!AJ8*'C4'!AJ8</f>
        <v>0</v>
      </c>
      <c r="AK8" s="2">
        <f>'D1'!AK9*'C4'!AK8</f>
        <v>0</v>
      </c>
    </row>
    <row r="9" spans="1:37" ht="15">
      <c r="A9" s="3">
        <v>7</v>
      </c>
      <c r="B9" s="3">
        <v>7</v>
      </c>
      <c r="C9" s="3" t="s">
        <v>46</v>
      </c>
      <c r="D9" s="2">
        <f>'D1'!D10*'C4'!D9</f>
        <v>0</v>
      </c>
      <c r="E9" s="2">
        <f>'D1'!E10*'C4'!E9</f>
        <v>0</v>
      </c>
      <c r="F9" s="2">
        <f>'D1'!F10*'C4'!F9</f>
        <v>39042.02859073051</v>
      </c>
      <c r="G9" s="2">
        <f>'D1'!G10*'C4'!G9</f>
        <v>0</v>
      </c>
      <c r="H9" s="2">
        <f>'D1'!H10*'C4'!H9</f>
        <v>0</v>
      </c>
      <c r="I9" s="2">
        <f>'D1'!I10*'C4'!I9</f>
        <v>0</v>
      </c>
      <c r="J9" s="2">
        <f>'D1'!J10*'C4'!J9</f>
        <v>0</v>
      </c>
      <c r="K9" s="2">
        <f>'D1'!K10*'C4'!K9</f>
        <v>0</v>
      </c>
      <c r="L9" s="2">
        <f>'D1'!L10*'C4'!L9</f>
        <v>0</v>
      </c>
      <c r="M9" s="2">
        <f>'D1'!M10*'C4'!M9</f>
        <v>0</v>
      </c>
      <c r="N9" s="2">
        <f>'D1'!N10*'C4'!N9</f>
        <v>287284.99497240013</v>
      </c>
      <c r="O9" s="2">
        <f>'D1'!O10*'C4'!O9</f>
        <v>828253.9100655197</v>
      </c>
      <c r="P9" s="2">
        <f>'D1'!P10*'C4'!P9</f>
        <v>4570.501322881347</v>
      </c>
      <c r="Q9" s="2">
        <f>'D1'!Q10*'C4'!Q9</f>
        <v>221684.9907826033</v>
      </c>
      <c r="R9" s="2">
        <f>'D1'!R10*'C4'!R9</f>
        <v>7221.1557277216525</v>
      </c>
      <c r="S9" s="2">
        <f>'D1'!S10*'C4'!S9</f>
        <v>0</v>
      </c>
      <c r="T9" s="2">
        <f>'D1'!T10*'C4'!T9</f>
        <v>0</v>
      </c>
      <c r="U9" s="2">
        <f>'D1'!U10*'C4'!U9</f>
        <v>0</v>
      </c>
      <c r="V9" s="2">
        <f>'D1'!V10*'C4'!V9</f>
        <v>12.897563513919001</v>
      </c>
      <c r="W9" s="2">
        <f>'D1'!W10*'C4'!W9</f>
        <v>754.1765521250464</v>
      </c>
      <c r="X9" s="2">
        <f>'D1'!X10*'C4'!X9</f>
        <v>0</v>
      </c>
      <c r="Y9" s="2">
        <f>'D1'!Y10*'C4'!Y9</f>
        <v>0</v>
      </c>
      <c r="Z9" s="2">
        <f>'D1'!Z10*'C4'!Z9</f>
        <v>21.188954089421998</v>
      </c>
      <c r="AA9" s="2">
        <f>'D1'!AA10*'C4'!AA9</f>
        <v>0</v>
      </c>
      <c r="AB9" s="2">
        <f>'D1'!AB10*'C4'!AB9</f>
        <v>0</v>
      </c>
      <c r="AC9" s="2">
        <f>'D1'!AC10*'C4'!AC9</f>
        <v>0</v>
      </c>
      <c r="AD9" s="2">
        <f>'D1'!AD10*'C4'!AD9</f>
        <v>0</v>
      </c>
      <c r="AE9" s="2">
        <f>'D1'!AE10*'C4'!AE9</f>
        <v>0</v>
      </c>
      <c r="AF9" s="2">
        <f>'D1'!AF10*'C4'!AF9</f>
        <v>0</v>
      </c>
      <c r="AG9" s="2">
        <f>'D1'!AG10*'C4'!AG9</f>
        <v>0</v>
      </c>
      <c r="AH9" s="2">
        <f>'D1'!AH10*'C4'!AH9</f>
        <v>0</v>
      </c>
      <c r="AI9" s="2">
        <f>'D1'!AI10*'C4'!AI9</f>
        <v>0</v>
      </c>
      <c r="AJ9" s="2">
        <f>A!AJ9*'C4'!AJ9</f>
        <v>0</v>
      </c>
      <c r="AK9" s="2">
        <f>'D1'!AK10*'C4'!AK9</f>
        <v>0</v>
      </c>
    </row>
    <row r="10" spans="1:37" ht="15">
      <c r="A10" s="3">
        <v>8</v>
      </c>
      <c r="B10" s="3">
        <v>8</v>
      </c>
      <c r="C10" s="3" t="s">
        <v>47</v>
      </c>
      <c r="D10" s="2">
        <f>'D1'!D11*'C4'!D10</f>
        <v>0</v>
      </c>
      <c r="E10" s="2">
        <f>'D1'!E11*'C4'!E10</f>
        <v>55190.606042395004</v>
      </c>
      <c r="F10" s="2">
        <f>'D1'!F11*'C4'!F10</f>
        <v>0</v>
      </c>
      <c r="G10" s="2">
        <f>'D1'!G11*'C4'!G10</f>
        <v>0</v>
      </c>
      <c r="H10" s="2">
        <f>'D1'!H11*'C4'!H10</f>
        <v>0</v>
      </c>
      <c r="I10" s="2">
        <f>'D1'!I11*'C4'!I10</f>
        <v>16885.45581448621</v>
      </c>
      <c r="J10" s="2">
        <f>'D1'!J11*'C4'!J10</f>
        <v>0</v>
      </c>
      <c r="K10" s="2">
        <f>'D1'!K11*'C4'!K10</f>
        <v>1133.7364728506877</v>
      </c>
      <c r="L10" s="2">
        <f>'D1'!L11*'C4'!L10</f>
        <v>0</v>
      </c>
      <c r="M10" s="2">
        <f>'D1'!M11*'C4'!M10</f>
        <v>0</v>
      </c>
      <c r="N10" s="2">
        <f>'D1'!N11*'C4'!N10</f>
        <v>2977.87767279737</v>
      </c>
      <c r="O10" s="2">
        <f>'D1'!O11*'C4'!O10</f>
        <v>42830.703377104925</v>
      </c>
      <c r="P10" s="2">
        <f>'D1'!P11*'C4'!P10</f>
        <v>27.46549599739455</v>
      </c>
      <c r="Q10" s="2">
        <f>'D1'!Q11*'C4'!Q10</f>
        <v>8383.828673728112</v>
      </c>
      <c r="R10" s="2">
        <f>'D1'!R11*'C4'!R10</f>
        <v>97.4236054843886</v>
      </c>
      <c r="S10" s="2">
        <f>'D1'!S11*'C4'!S10</f>
        <v>0</v>
      </c>
      <c r="T10" s="2">
        <f>'D1'!T11*'C4'!T10</f>
        <v>0</v>
      </c>
      <c r="U10" s="2">
        <f>'D1'!U11*'C4'!U10</f>
        <v>0</v>
      </c>
      <c r="V10" s="2">
        <f>'D1'!V11*'C4'!V10</f>
        <v>0</v>
      </c>
      <c r="W10" s="2">
        <f>'D1'!W11*'C4'!W10</f>
        <v>0</v>
      </c>
      <c r="X10" s="2">
        <f>'D1'!X11*'C4'!X10</f>
        <v>0</v>
      </c>
      <c r="Y10" s="2">
        <f>'D1'!Y11*'C4'!Y10</f>
        <v>0</v>
      </c>
      <c r="Z10" s="2">
        <f>'D1'!Z11*'C4'!Z10</f>
        <v>0.528522664362</v>
      </c>
      <c r="AA10" s="2">
        <f>'D1'!AA11*'C4'!AA10</f>
        <v>0</v>
      </c>
      <c r="AB10" s="2">
        <f>'D1'!AB11*'C4'!AB10</f>
        <v>0</v>
      </c>
      <c r="AC10" s="2">
        <f>'D1'!AC11*'C4'!AC10</f>
        <v>0</v>
      </c>
      <c r="AD10" s="2">
        <f>'D1'!AD11*'C4'!AD10</f>
        <v>0</v>
      </c>
      <c r="AE10" s="2">
        <f>'D1'!AE11*'C4'!AE10</f>
        <v>0</v>
      </c>
      <c r="AF10" s="2">
        <f>'D1'!AF11*'C4'!AF10</f>
        <v>0</v>
      </c>
      <c r="AG10" s="2">
        <f>'D1'!AG11*'C4'!AG10</f>
        <v>0</v>
      </c>
      <c r="AH10" s="2">
        <f>'D1'!AH11*'C4'!AH10</f>
        <v>0</v>
      </c>
      <c r="AI10" s="2">
        <f>'D1'!AI11*'C4'!AI10</f>
        <v>0</v>
      </c>
      <c r="AJ10" s="2">
        <f>A!AJ10*'C4'!AJ10</f>
        <v>0</v>
      </c>
      <c r="AK10" s="2">
        <f>'D1'!AK11*'C4'!AK10</f>
        <v>0</v>
      </c>
    </row>
    <row r="11" spans="1:37" ht="15">
      <c r="A11" s="3">
        <v>9</v>
      </c>
      <c r="B11" s="3">
        <v>9</v>
      </c>
      <c r="C11" s="3" t="s">
        <v>48</v>
      </c>
      <c r="D11" s="2">
        <f>'D1'!D12*'C4'!D11</f>
        <v>0</v>
      </c>
      <c r="E11" s="2">
        <f>'D1'!E12*'C4'!E11</f>
        <v>0</v>
      </c>
      <c r="F11" s="2">
        <f>'D1'!F12*'C4'!F11</f>
        <v>0</v>
      </c>
      <c r="G11" s="2">
        <f>'D1'!G12*'C4'!G11</f>
        <v>0</v>
      </c>
      <c r="H11" s="2">
        <f>'D1'!H12*'C4'!H11</f>
        <v>0</v>
      </c>
      <c r="I11" s="2">
        <f>'D1'!I12*'C4'!I11</f>
        <v>0</v>
      </c>
      <c r="J11" s="2">
        <f>'D1'!J12*'C4'!J11</f>
        <v>0</v>
      </c>
      <c r="K11" s="2">
        <f>'D1'!K12*'C4'!K11</f>
        <v>0</v>
      </c>
      <c r="L11" s="2">
        <f>'D1'!L12*'C4'!L11</f>
        <v>0</v>
      </c>
      <c r="M11" s="2">
        <f>'D1'!M12*'C4'!M11</f>
        <v>0</v>
      </c>
      <c r="N11" s="2">
        <f>'D1'!N12*'C4'!N11</f>
        <v>815.95243025127</v>
      </c>
      <c r="O11" s="2">
        <f>'D1'!O12*'C4'!O11</f>
        <v>6249.445005701706</v>
      </c>
      <c r="P11" s="2">
        <f>'D1'!P12*'C4'!P11</f>
        <v>32.47301736708527</v>
      </c>
      <c r="Q11" s="2">
        <f>'D1'!Q12*'C4'!Q11</f>
        <v>11907.106797847928</v>
      </c>
      <c r="R11" s="2">
        <f>'D1'!R12*'C4'!R11</f>
        <v>1184.4348642526274</v>
      </c>
      <c r="S11" s="2">
        <f>'D1'!S12*'C4'!S11</f>
        <v>0</v>
      </c>
      <c r="T11" s="2">
        <f>'D1'!T12*'C4'!T11</f>
        <v>0</v>
      </c>
      <c r="U11" s="2">
        <f>'D1'!U12*'C4'!U11</f>
        <v>0</v>
      </c>
      <c r="V11" s="2">
        <f>'D1'!V12*'C4'!V11</f>
        <v>0</v>
      </c>
      <c r="W11" s="2">
        <f>'D1'!W12*'C4'!W11</f>
        <v>0</v>
      </c>
      <c r="X11" s="2">
        <f>'D1'!X12*'C4'!X11</f>
        <v>0</v>
      </c>
      <c r="Y11" s="2">
        <f>'D1'!Y12*'C4'!Y11</f>
        <v>8.64334098913017</v>
      </c>
      <c r="Z11" s="2">
        <f>'D1'!Z12*'C4'!Z11</f>
        <v>0.528522664362</v>
      </c>
      <c r="AA11" s="2">
        <f>'D1'!AA12*'C4'!AA11</f>
        <v>0</v>
      </c>
      <c r="AB11" s="2">
        <f>'D1'!AB12*'C4'!AB11</f>
        <v>0</v>
      </c>
      <c r="AC11" s="2">
        <f>'D1'!AC12*'C4'!AC11</f>
        <v>0</v>
      </c>
      <c r="AD11" s="2">
        <f>'D1'!AD12*'C4'!AD11</f>
        <v>0</v>
      </c>
      <c r="AE11" s="2">
        <f>'D1'!AE12*'C4'!AE11</f>
        <v>0</v>
      </c>
      <c r="AF11" s="2">
        <f>'D1'!AF12*'C4'!AF11</f>
        <v>0</v>
      </c>
      <c r="AG11" s="2">
        <f>'D1'!AG12*'C4'!AG11</f>
        <v>0</v>
      </c>
      <c r="AH11" s="2">
        <f>'D1'!AH12*'C4'!AH11</f>
        <v>0</v>
      </c>
      <c r="AI11" s="2">
        <f>'D1'!AI12*'C4'!AI11</f>
        <v>0</v>
      </c>
      <c r="AJ11" s="2">
        <f>A!AJ11*'C4'!AJ11</f>
        <v>0</v>
      </c>
      <c r="AK11" s="2">
        <f>'D1'!AK12*'C4'!AK11</f>
        <v>0</v>
      </c>
    </row>
    <row r="12" spans="1:37" ht="15">
      <c r="A12" s="3">
        <v>10</v>
      </c>
      <c r="B12" s="3">
        <v>10</v>
      </c>
      <c r="C12" s="3" t="s">
        <v>49</v>
      </c>
      <c r="D12" s="2">
        <f>'D1'!D13*'C4'!D12</f>
        <v>0</v>
      </c>
      <c r="E12" s="2">
        <f>'D1'!E13*'C4'!E12</f>
        <v>182042.1513170008</v>
      </c>
      <c r="F12" s="2">
        <f>'D1'!F13*'C4'!F12</f>
        <v>13423.23182458548</v>
      </c>
      <c r="G12" s="2">
        <f>'D1'!G13*'C4'!G12</f>
        <v>0</v>
      </c>
      <c r="H12" s="2">
        <f>'D1'!H13*'C4'!H12</f>
        <v>0</v>
      </c>
      <c r="I12" s="2">
        <f>'D1'!I13*'C4'!I12</f>
        <v>0</v>
      </c>
      <c r="J12" s="2">
        <f>'D1'!J13*'C4'!J12</f>
        <v>0</v>
      </c>
      <c r="K12" s="2">
        <f>'D1'!K13*'C4'!K12</f>
        <v>0</v>
      </c>
      <c r="L12" s="2">
        <f>'D1'!L13*'C4'!L12</f>
        <v>0</v>
      </c>
      <c r="M12" s="2">
        <f>'D1'!M13*'C4'!M12</f>
        <v>0</v>
      </c>
      <c r="N12" s="2">
        <f>'D1'!N13*'C4'!N12</f>
        <v>11553812.64130718</v>
      </c>
      <c r="O12" s="2">
        <f>'D1'!O13*'C4'!O12</f>
        <v>26504834.23643382</v>
      </c>
      <c r="P12" s="2">
        <f>'D1'!P13*'C4'!P12</f>
        <v>5010.863403194392</v>
      </c>
      <c r="Q12" s="2">
        <f>'D1'!Q13*'C4'!Q12</f>
        <v>85777.95277858563</v>
      </c>
      <c r="R12" s="2">
        <f>'D1'!R13*'C4'!R12</f>
        <v>2283.2550448977618</v>
      </c>
      <c r="S12" s="2">
        <f>'D1'!S13*'C4'!S12</f>
        <v>0</v>
      </c>
      <c r="T12" s="2">
        <f>'D1'!T13*'C4'!T12</f>
        <v>0</v>
      </c>
      <c r="U12" s="2">
        <f>'D1'!U13*'C4'!U12</f>
        <v>90.81710661364755</v>
      </c>
      <c r="V12" s="2">
        <f>'D1'!V13*'C4'!V12</f>
        <v>990.3612774079775</v>
      </c>
      <c r="W12" s="2">
        <f>'D1'!W13*'C4'!W12</f>
        <v>116943.27025177673</v>
      </c>
      <c r="X12" s="2">
        <f>'D1'!X13*'C4'!X12</f>
        <v>93057.58436664031</v>
      </c>
      <c r="Y12" s="2">
        <f>'D1'!Y13*'C4'!Y12</f>
        <v>0</v>
      </c>
      <c r="Z12" s="2">
        <f>'D1'!Z13*'C4'!Z12</f>
        <v>7669.316145246993</v>
      </c>
      <c r="AA12" s="2">
        <f>'D1'!AA13*'C4'!AA12</f>
        <v>0</v>
      </c>
      <c r="AB12" s="2">
        <f>'D1'!AB13*'C4'!AB12</f>
        <v>0</v>
      </c>
      <c r="AC12" s="2">
        <f>'D1'!AC13*'C4'!AC12</f>
        <v>0</v>
      </c>
      <c r="AD12" s="2">
        <f>'D1'!AD13*'C4'!AD12</f>
        <v>0</v>
      </c>
      <c r="AE12" s="2">
        <f>'D1'!AE13*'C4'!AE12</f>
        <v>0</v>
      </c>
      <c r="AF12" s="2">
        <f>'D1'!AF13*'C4'!AF12</f>
        <v>0</v>
      </c>
      <c r="AG12" s="2">
        <f>'D1'!AG13*'C4'!AG12</f>
        <v>0</v>
      </c>
      <c r="AH12" s="2">
        <f>'D1'!AH13*'C4'!AH12</f>
        <v>0</v>
      </c>
      <c r="AI12" s="2">
        <f>'D1'!AI13*'C4'!AI12</f>
        <v>0</v>
      </c>
      <c r="AJ12" s="2">
        <f>A!AJ12*'C4'!AJ12</f>
        <v>0</v>
      </c>
      <c r="AK12" s="2">
        <f>'D1'!AK13*'C4'!AK12</f>
        <v>0</v>
      </c>
    </row>
    <row r="13" spans="1:37" ht="15">
      <c r="A13" s="3">
        <v>11</v>
      </c>
      <c r="B13" s="3">
        <v>11</v>
      </c>
      <c r="C13" s="3" t="s">
        <v>50</v>
      </c>
      <c r="D13" s="2">
        <f>'D1'!D14*'C4'!D13</f>
        <v>0</v>
      </c>
      <c r="E13" s="2">
        <f>'D1'!E14*'C4'!E13</f>
        <v>0</v>
      </c>
      <c r="F13" s="2">
        <f>'D1'!F14*'C4'!F13</f>
        <v>0</v>
      </c>
      <c r="G13" s="2">
        <f>'D1'!G14*'C4'!G13</f>
        <v>0</v>
      </c>
      <c r="H13" s="2">
        <f>'D1'!H14*'C4'!H13</f>
        <v>0</v>
      </c>
      <c r="I13" s="2">
        <f>'D1'!I14*'C4'!I13</f>
        <v>0</v>
      </c>
      <c r="J13" s="2">
        <f>'D1'!J14*'C4'!J13</f>
        <v>0</v>
      </c>
      <c r="K13" s="2">
        <f>'D1'!K14*'C4'!K13</f>
        <v>0</v>
      </c>
      <c r="L13" s="2">
        <f>'D1'!L14*'C4'!L13</f>
        <v>0</v>
      </c>
      <c r="M13" s="2">
        <f>'D1'!M14*'C4'!M13</f>
        <v>0</v>
      </c>
      <c r="N13" s="2">
        <f>'D1'!N14*'C4'!N13</f>
        <v>3023394.677659493</v>
      </c>
      <c r="O13" s="2">
        <f>'D1'!O14*'C4'!O13</f>
        <v>9246095.73223689</v>
      </c>
      <c r="P13" s="2">
        <f>'D1'!P14*'C4'!P13</f>
        <v>2637.167036836533</v>
      </c>
      <c r="Q13" s="2">
        <f>'D1'!Q14*'C4'!Q13</f>
        <v>18295.377239113346</v>
      </c>
      <c r="R13" s="2">
        <f>'D1'!R14*'C4'!R13</f>
        <v>754.5901079336281</v>
      </c>
      <c r="S13" s="2">
        <f>'D1'!S14*'C4'!S13</f>
        <v>0</v>
      </c>
      <c r="T13" s="2">
        <f>'D1'!T14*'C4'!T13</f>
        <v>0</v>
      </c>
      <c r="U13" s="2">
        <f>'D1'!U14*'C4'!U13</f>
        <v>0</v>
      </c>
      <c r="V13" s="2">
        <f>'D1'!V14*'C4'!V13</f>
        <v>0</v>
      </c>
      <c r="W13" s="2">
        <f>'D1'!W14*'C4'!W13</f>
        <v>0</v>
      </c>
      <c r="X13" s="2">
        <f>'D1'!X14*'C4'!X13</f>
        <v>6794.067856841255</v>
      </c>
      <c r="Y13" s="2">
        <f>'D1'!Y14*'C4'!Y13</f>
        <v>0</v>
      </c>
      <c r="Z13" s="2">
        <f>'D1'!Z14*'C4'!Z13</f>
        <v>2515.8202801455004</v>
      </c>
      <c r="AA13" s="2">
        <f>'D1'!AA14*'C4'!AA13</f>
        <v>0</v>
      </c>
      <c r="AB13" s="2">
        <f>'D1'!AB14*'C4'!AB13</f>
        <v>0</v>
      </c>
      <c r="AC13" s="2">
        <f>'D1'!AC14*'C4'!AC13</f>
        <v>0</v>
      </c>
      <c r="AD13" s="2">
        <f>'D1'!AD14*'C4'!AD13</f>
        <v>0</v>
      </c>
      <c r="AE13" s="2">
        <f>'D1'!AE14*'C4'!AE13</f>
        <v>0</v>
      </c>
      <c r="AF13" s="2">
        <f>'D1'!AF14*'C4'!AF13</f>
        <v>0</v>
      </c>
      <c r="AG13" s="2">
        <f>'D1'!AG14*'C4'!AG13</f>
        <v>0</v>
      </c>
      <c r="AH13" s="2">
        <f>'D1'!AH14*'C4'!AH13</f>
        <v>0</v>
      </c>
      <c r="AI13" s="2">
        <f>'D1'!AI14*'C4'!AI13</f>
        <v>0</v>
      </c>
      <c r="AJ13" s="2">
        <f>A!AJ13*'C4'!AJ13</f>
        <v>0</v>
      </c>
      <c r="AK13" s="2">
        <f>'D1'!AK14*'C4'!AK13</f>
        <v>0</v>
      </c>
    </row>
    <row r="14" spans="1:37" ht="15">
      <c r="A14" s="3">
        <v>12</v>
      </c>
      <c r="B14" s="3">
        <v>12</v>
      </c>
      <c r="C14" s="3" t="s">
        <v>51</v>
      </c>
      <c r="D14" s="2">
        <f>'D1'!D15*'C4'!D14</f>
        <v>0</v>
      </c>
      <c r="E14" s="2">
        <f>'D1'!E15*'C4'!E14</f>
        <v>0</v>
      </c>
      <c r="F14" s="2">
        <f>'D1'!F15*'C4'!F14</f>
        <v>0</v>
      </c>
      <c r="G14" s="2">
        <f>'D1'!G15*'C4'!G14</f>
        <v>0</v>
      </c>
      <c r="H14" s="2">
        <f>'D1'!H15*'C4'!H14</f>
        <v>0</v>
      </c>
      <c r="I14" s="2">
        <f>'D1'!I15*'C4'!I14</f>
        <v>0</v>
      </c>
      <c r="J14" s="2">
        <f>'D1'!J15*'C4'!J14</f>
        <v>0</v>
      </c>
      <c r="K14" s="2">
        <f>'D1'!K15*'C4'!K14</f>
        <v>0</v>
      </c>
      <c r="L14" s="2">
        <f>'D1'!L15*'C4'!L14</f>
        <v>0</v>
      </c>
      <c r="M14" s="2">
        <f>'D1'!M15*'C4'!M14</f>
        <v>0</v>
      </c>
      <c r="N14" s="2">
        <f>'D1'!N15*'C4'!N14</f>
        <v>289191.6138540336</v>
      </c>
      <c r="O14" s="2">
        <f>'D1'!O15*'C4'!O14</f>
        <v>422604.51871899667</v>
      </c>
      <c r="P14" s="2">
        <f>'D1'!P15*'C4'!P14</f>
        <v>83.9443585789235</v>
      </c>
      <c r="Q14" s="2">
        <f>'D1'!Q15*'C4'!Q14</f>
        <v>6181.262325864727</v>
      </c>
      <c r="R14" s="2">
        <f>'D1'!R15*'C4'!R14</f>
        <v>51.95925625834058</v>
      </c>
      <c r="S14" s="2">
        <f>'D1'!S15*'C4'!S14</f>
        <v>0</v>
      </c>
      <c r="T14" s="2">
        <f>'D1'!T15*'C4'!T14</f>
        <v>0</v>
      </c>
      <c r="U14" s="2">
        <f>'D1'!U15*'C4'!U14</f>
        <v>0.018392855741650713</v>
      </c>
      <c r="V14" s="2">
        <f>'D1'!V15*'C4'!V14</f>
        <v>13.706775675</v>
      </c>
      <c r="W14" s="2">
        <f>'D1'!W15*'C4'!W14</f>
        <v>178.36548678067743</v>
      </c>
      <c r="X14" s="2">
        <f>'D1'!X15*'C4'!X14</f>
        <v>1480.1690459424112</v>
      </c>
      <c r="Y14" s="2">
        <f>'D1'!Y15*'C4'!Y14</f>
        <v>0</v>
      </c>
      <c r="Z14" s="2">
        <f>'D1'!Z15*'C4'!Z14</f>
        <v>40.959673808748</v>
      </c>
      <c r="AA14" s="2">
        <f>'D1'!AA15*'C4'!AA14</f>
        <v>0</v>
      </c>
      <c r="AB14" s="2">
        <f>'D1'!AB15*'C4'!AB14</f>
        <v>0</v>
      </c>
      <c r="AC14" s="2">
        <f>'D1'!AC15*'C4'!AC14</f>
        <v>0</v>
      </c>
      <c r="AD14" s="2">
        <f>'D1'!AD15*'C4'!AD14</f>
        <v>0</v>
      </c>
      <c r="AE14" s="2">
        <f>'D1'!AE15*'C4'!AE14</f>
        <v>0</v>
      </c>
      <c r="AF14" s="2">
        <f>'D1'!AF15*'C4'!AF14</f>
        <v>0</v>
      </c>
      <c r="AG14" s="2">
        <f>'D1'!AG15*'C4'!AG14</f>
        <v>0</v>
      </c>
      <c r="AH14" s="2">
        <f>'D1'!AH15*'C4'!AH14</f>
        <v>0</v>
      </c>
      <c r="AI14" s="2">
        <f>'D1'!AI15*'C4'!AI14</f>
        <v>0</v>
      </c>
      <c r="AJ14" s="2">
        <f>A!AJ14*'C4'!AJ14</f>
        <v>0</v>
      </c>
      <c r="AK14" s="2">
        <f>'D1'!AK15*'C4'!AK14</f>
        <v>0</v>
      </c>
    </row>
    <row r="15" spans="1:37" ht="15">
      <c r="A15" s="3">
        <v>13</v>
      </c>
      <c r="B15" s="3">
        <v>13</v>
      </c>
      <c r="C15" s="3" t="s">
        <v>52</v>
      </c>
      <c r="D15" s="2">
        <f>'D1'!D16*'C4'!D15</f>
        <v>0</v>
      </c>
      <c r="E15" s="2">
        <f>'D1'!E16*'C4'!E15</f>
        <v>27558.320256224353</v>
      </c>
      <c r="F15" s="2">
        <f>'D1'!F16*'C4'!F15</f>
        <v>0</v>
      </c>
      <c r="G15" s="2">
        <f>'D1'!G16*'C4'!G15</f>
        <v>0</v>
      </c>
      <c r="H15" s="2">
        <f>'D1'!H16*'C4'!H15</f>
        <v>0</v>
      </c>
      <c r="I15" s="2">
        <f>'D1'!I16*'C4'!I15</f>
        <v>0</v>
      </c>
      <c r="J15" s="2">
        <f>'D1'!J16*'C4'!J15</f>
        <v>0</v>
      </c>
      <c r="K15" s="2">
        <f>'D1'!K16*'C4'!K15</f>
        <v>0</v>
      </c>
      <c r="L15" s="2">
        <f>'D1'!L16*'C4'!L15</f>
        <v>0</v>
      </c>
      <c r="M15" s="2">
        <f>'D1'!M16*'C4'!M15</f>
        <v>0</v>
      </c>
      <c r="N15" s="2">
        <f>'D1'!N16*'C4'!N15</f>
        <v>148377.3616103636</v>
      </c>
      <c r="O15" s="2">
        <f>'D1'!O16*'C4'!O15</f>
        <v>594916.2210505883</v>
      </c>
      <c r="P15" s="2">
        <f>'D1'!P16*'C4'!P15</f>
        <v>275.9517976949745</v>
      </c>
      <c r="Q15" s="2">
        <f>'D1'!Q16*'C4'!Q15</f>
        <v>12138.955887096705</v>
      </c>
      <c r="R15" s="2">
        <f>'D1'!R16*'C4'!R15</f>
        <v>227.9121922240848</v>
      </c>
      <c r="S15" s="2">
        <f>'D1'!S16*'C4'!S15</f>
        <v>0</v>
      </c>
      <c r="T15" s="2">
        <f>'D1'!T16*'C4'!T15</f>
        <v>0</v>
      </c>
      <c r="U15" s="2">
        <f>'D1'!U16*'C4'!U15</f>
        <v>0</v>
      </c>
      <c r="V15" s="2">
        <f>'D1'!V16*'C4'!V15</f>
        <v>0</v>
      </c>
      <c r="W15" s="2">
        <f>'D1'!W16*'C4'!W15</f>
        <v>0</v>
      </c>
      <c r="X15" s="2">
        <f>'D1'!X16*'C4'!X15</f>
        <v>0</v>
      </c>
      <c r="Y15" s="2">
        <f>'D1'!Y16*'C4'!Y15</f>
        <v>0</v>
      </c>
      <c r="Z15" s="2">
        <f>'D1'!Z16*'C4'!Z15</f>
        <v>2.664700316784</v>
      </c>
      <c r="AA15" s="2">
        <f>'D1'!AA16*'C4'!AA15</f>
        <v>0</v>
      </c>
      <c r="AB15" s="2">
        <f>'D1'!AB16*'C4'!AB15</f>
        <v>0</v>
      </c>
      <c r="AC15" s="2">
        <f>'D1'!AC16*'C4'!AC15</f>
        <v>0</v>
      </c>
      <c r="AD15" s="2">
        <f>'D1'!AD16*'C4'!AD15</f>
        <v>0</v>
      </c>
      <c r="AE15" s="2">
        <f>'D1'!AE16*'C4'!AE15</f>
        <v>0</v>
      </c>
      <c r="AF15" s="2">
        <f>'D1'!AF16*'C4'!AF15</f>
        <v>0</v>
      </c>
      <c r="AG15" s="2">
        <f>'D1'!AG16*'C4'!AG15</f>
        <v>0</v>
      </c>
      <c r="AH15" s="2">
        <f>'D1'!AH16*'C4'!AH15</f>
        <v>0</v>
      </c>
      <c r="AI15" s="2">
        <f>'D1'!AI16*'C4'!AI15</f>
        <v>0</v>
      </c>
      <c r="AJ15" s="2">
        <f>A!AJ15*'C4'!AJ15</f>
        <v>0</v>
      </c>
      <c r="AK15" s="2">
        <f>'D1'!AK16*'C4'!AK15</f>
        <v>0</v>
      </c>
    </row>
    <row r="16" spans="1:37" ht="15">
      <c r="A16" s="3">
        <v>14</v>
      </c>
      <c r="B16" s="3">
        <v>14</v>
      </c>
      <c r="C16" s="3" t="s">
        <v>53</v>
      </c>
      <c r="D16" s="2">
        <f>'D1'!D17*'C4'!D16</f>
        <v>0</v>
      </c>
      <c r="E16" s="2">
        <f>'D1'!E17*'C4'!E16</f>
        <v>23196.08254663681</v>
      </c>
      <c r="F16" s="2">
        <f>'D1'!F17*'C4'!F16</f>
        <v>0</v>
      </c>
      <c r="G16" s="2">
        <f>'D1'!G17*'C4'!G16</f>
        <v>0</v>
      </c>
      <c r="H16" s="2">
        <f>'D1'!H17*'C4'!H16</f>
        <v>0</v>
      </c>
      <c r="I16" s="2">
        <f>'D1'!I17*'C4'!I16</f>
        <v>0</v>
      </c>
      <c r="J16" s="2">
        <f>'D1'!J17*'C4'!J16</f>
        <v>0</v>
      </c>
      <c r="K16" s="2">
        <f>'D1'!K17*'C4'!K16</f>
        <v>0</v>
      </c>
      <c r="L16" s="2">
        <f>'D1'!L17*'C4'!L16</f>
        <v>0</v>
      </c>
      <c r="M16" s="2">
        <f>'D1'!M17*'C4'!M16</f>
        <v>0</v>
      </c>
      <c r="N16" s="2">
        <f>'D1'!N17*'C4'!N16</f>
        <v>3644363.8541068034</v>
      </c>
      <c r="O16" s="2">
        <f>'D1'!O17*'C4'!O16</f>
        <v>12906582.370800383</v>
      </c>
      <c r="P16" s="2">
        <f>'D1'!P17*'C4'!P16</f>
        <v>5989.222512169072</v>
      </c>
      <c r="Q16" s="2">
        <f>'D1'!Q17*'C4'!Q16</f>
        <v>9454.0606303497</v>
      </c>
      <c r="R16" s="2">
        <f>'D1'!R17*'C4'!R16</f>
        <v>935.8570587439752</v>
      </c>
      <c r="S16" s="2">
        <f>'D1'!S17*'C4'!S16</f>
        <v>0</v>
      </c>
      <c r="T16" s="2">
        <f>'D1'!T17*'C4'!T16</f>
        <v>0</v>
      </c>
      <c r="U16" s="2">
        <f>'D1'!U17*'C4'!U16</f>
        <v>179.33033244538103</v>
      </c>
      <c r="V16" s="2">
        <f>'D1'!V17*'C4'!V16</f>
        <v>26306.335324564643</v>
      </c>
      <c r="W16" s="2">
        <f>'D1'!W17*'C4'!W16</f>
        <v>230996.55796001686</v>
      </c>
      <c r="X16" s="2">
        <f>'D1'!X17*'C4'!X16</f>
        <v>28858.256288985314</v>
      </c>
      <c r="Y16" s="2">
        <f>'D1'!Y17*'C4'!Y16</f>
        <v>0</v>
      </c>
      <c r="Z16" s="2">
        <f>'D1'!Z17*'C4'!Z16</f>
        <v>1079.683071202056</v>
      </c>
      <c r="AA16" s="2">
        <f>'D1'!AA17*'C4'!AA16</f>
        <v>0</v>
      </c>
      <c r="AB16" s="2">
        <f>'D1'!AB17*'C4'!AB16</f>
        <v>0</v>
      </c>
      <c r="AC16" s="2">
        <f>'D1'!AC17*'C4'!AC16</f>
        <v>0</v>
      </c>
      <c r="AD16" s="2">
        <f>'D1'!AD17*'C4'!AD16</f>
        <v>0</v>
      </c>
      <c r="AE16" s="2">
        <f>'D1'!AE17*'C4'!AE16</f>
        <v>0</v>
      </c>
      <c r="AF16" s="2">
        <f>'D1'!AF17*'C4'!AF16</f>
        <v>0</v>
      </c>
      <c r="AG16" s="2">
        <f>'D1'!AG17*'C4'!AG16</f>
        <v>0</v>
      </c>
      <c r="AH16" s="2">
        <f>'D1'!AH17*'C4'!AH16</f>
        <v>0</v>
      </c>
      <c r="AI16" s="2">
        <f>'D1'!AI17*'C4'!AI16</f>
        <v>0</v>
      </c>
      <c r="AJ16" s="2">
        <f>A!AJ16*'C4'!AJ16</f>
        <v>0</v>
      </c>
      <c r="AK16" s="2">
        <f>'D1'!AK17*'C4'!AK16</f>
        <v>0</v>
      </c>
    </row>
    <row r="17" spans="1:37" ht="15">
      <c r="A17" s="3">
        <v>15</v>
      </c>
      <c r="B17" s="3">
        <v>15</v>
      </c>
      <c r="C17" s="3" t="s">
        <v>54</v>
      </c>
      <c r="D17" s="2">
        <f>'D1'!D18*'C4'!D17</f>
        <v>0</v>
      </c>
      <c r="E17" s="2">
        <f>'D1'!E18*'C4'!E17</f>
        <v>845.579854695132</v>
      </c>
      <c r="F17" s="2">
        <f>'D1'!F18*'C4'!F17</f>
        <v>0</v>
      </c>
      <c r="G17" s="2">
        <f>'D1'!G18*'C4'!G17</f>
        <v>0</v>
      </c>
      <c r="H17" s="2">
        <f>'D1'!H18*'C4'!H17</f>
        <v>0</v>
      </c>
      <c r="I17" s="2">
        <f>'D1'!I18*'C4'!I17</f>
        <v>0</v>
      </c>
      <c r="J17" s="2">
        <f>'D1'!J18*'C4'!J17</f>
        <v>0</v>
      </c>
      <c r="K17" s="2">
        <f>'D1'!K18*'C4'!K17</f>
        <v>0</v>
      </c>
      <c r="L17" s="2">
        <f>'D1'!L18*'C4'!L17</f>
        <v>0</v>
      </c>
      <c r="M17" s="2">
        <f>'D1'!M18*'C4'!M17</f>
        <v>0</v>
      </c>
      <c r="N17" s="2">
        <f>'D1'!N18*'C4'!N17</f>
        <v>1566260.4955846763</v>
      </c>
      <c r="O17" s="2">
        <f>'D1'!O18*'C4'!O17</f>
        <v>885509.899429555</v>
      </c>
      <c r="P17" s="2">
        <f>'D1'!P18*'C4'!P17</f>
        <v>14478.152109955821</v>
      </c>
      <c r="Q17" s="2">
        <f>'D1'!Q18*'C4'!Q17</f>
        <v>9333.995923417298</v>
      </c>
      <c r="R17" s="2">
        <f>'D1'!R18*'C4'!R17</f>
        <v>1125.3902548681497</v>
      </c>
      <c r="S17" s="2">
        <f>'D1'!S18*'C4'!S17</f>
        <v>0</v>
      </c>
      <c r="T17" s="2">
        <f>'D1'!T18*'C4'!T17</f>
        <v>0</v>
      </c>
      <c r="U17" s="2">
        <f>'D1'!U18*'C4'!U17</f>
        <v>17.473212954568176</v>
      </c>
      <c r="V17" s="2">
        <f>'D1'!V18*'C4'!V17</f>
        <v>45.6799292256591</v>
      </c>
      <c r="W17" s="2">
        <f>'D1'!W18*'C4'!W17</f>
        <v>0</v>
      </c>
      <c r="X17" s="2">
        <f>'D1'!X18*'C4'!X17</f>
        <v>4837.511169829908</v>
      </c>
      <c r="Y17" s="2">
        <f>'D1'!Y18*'C4'!Y17</f>
        <v>0</v>
      </c>
      <c r="Z17" s="2">
        <f>'D1'!Z18*'C4'!Z17</f>
        <v>57.228261913746</v>
      </c>
      <c r="AA17" s="2">
        <f>'D1'!AA18*'C4'!AA17</f>
        <v>0</v>
      </c>
      <c r="AB17" s="2">
        <f>'D1'!AB18*'C4'!AB17</f>
        <v>0</v>
      </c>
      <c r="AC17" s="2">
        <f>'D1'!AC18*'C4'!AC17</f>
        <v>0</v>
      </c>
      <c r="AD17" s="2">
        <f>'D1'!AD18*'C4'!AD17</f>
        <v>0</v>
      </c>
      <c r="AE17" s="2">
        <f>'D1'!AE18*'C4'!AE17</f>
        <v>0</v>
      </c>
      <c r="AF17" s="2">
        <f>'D1'!AF18*'C4'!AF17</f>
        <v>0</v>
      </c>
      <c r="AG17" s="2">
        <f>'D1'!AG18*'C4'!AG17</f>
        <v>0</v>
      </c>
      <c r="AH17" s="2">
        <f>'D1'!AH18*'C4'!AH17</f>
        <v>0</v>
      </c>
      <c r="AI17" s="2">
        <f>'D1'!AI18*'C4'!AI17</f>
        <v>0</v>
      </c>
      <c r="AJ17" s="2">
        <f>A!AJ17*'C4'!AJ17</f>
        <v>0</v>
      </c>
      <c r="AK17" s="2">
        <f>'D1'!AK18*'C4'!AK17</f>
        <v>0</v>
      </c>
    </row>
    <row r="18" spans="1:37" ht="15">
      <c r="A18" s="3">
        <v>16</v>
      </c>
      <c r="B18" s="3">
        <v>16</v>
      </c>
      <c r="C18" s="3" t="s">
        <v>55</v>
      </c>
      <c r="D18" s="2">
        <f>'D1'!D19*'C4'!D18</f>
        <v>0</v>
      </c>
      <c r="E18" s="2">
        <f>'D1'!E19*'C4'!E18</f>
        <v>0</v>
      </c>
      <c r="F18" s="2">
        <f>'D1'!F19*'C4'!F18</f>
        <v>0</v>
      </c>
      <c r="G18" s="2">
        <f>'D1'!G19*'C4'!G18</f>
        <v>0</v>
      </c>
      <c r="H18" s="2">
        <f>'D1'!H19*'C4'!H18</f>
        <v>0</v>
      </c>
      <c r="I18" s="2">
        <f>'D1'!I19*'C4'!I18</f>
        <v>0</v>
      </c>
      <c r="J18" s="2">
        <f>'D1'!J19*'C4'!J18</f>
        <v>0</v>
      </c>
      <c r="K18" s="2">
        <f>'D1'!K19*'C4'!K18</f>
        <v>0</v>
      </c>
      <c r="L18" s="2">
        <f>'D1'!L19*'C4'!L18</f>
        <v>0</v>
      </c>
      <c r="M18" s="2">
        <f>'D1'!M19*'C4'!M18</f>
        <v>0</v>
      </c>
      <c r="N18" s="2">
        <f>'D1'!N19*'C4'!N18</f>
        <v>246244.03056493643</v>
      </c>
      <c r="O18" s="2">
        <f>'D1'!O19*'C4'!O18</f>
        <v>563322.2419389875</v>
      </c>
      <c r="P18" s="2">
        <f>'D1'!P19*'C4'!P18</f>
        <v>2580.388113675917</v>
      </c>
      <c r="Q18" s="2">
        <f>'D1'!Q19*'C4'!Q18</f>
        <v>165502.98826285498</v>
      </c>
      <c r="R18" s="2">
        <f>'D1'!R19*'C4'!R18</f>
        <v>1294.8482838016012</v>
      </c>
      <c r="S18" s="2">
        <f>'D1'!S19*'C4'!S18</f>
        <v>0</v>
      </c>
      <c r="T18" s="2">
        <f>'D1'!T19*'C4'!T18</f>
        <v>0</v>
      </c>
      <c r="U18" s="2">
        <f>'D1'!U19*'C4'!U18</f>
        <v>0</v>
      </c>
      <c r="V18" s="2">
        <f>'D1'!V19*'C4'!V18</f>
        <v>0</v>
      </c>
      <c r="W18" s="2">
        <f>'D1'!W19*'C4'!W18</f>
        <v>2.1211404300192003</v>
      </c>
      <c r="X18" s="2">
        <f>'D1'!X19*'C4'!X18</f>
        <v>14.6489497971642</v>
      </c>
      <c r="Y18" s="2">
        <f>'D1'!Y19*'C4'!Y18</f>
        <v>0</v>
      </c>
      <c r="Z18" s="2">
        <f>'D1'!Z19*'C4'!Z18</f>
        <v>0.34544788124399994</v>
      </c>
      <c r="AA18" s="2">
        <f>'D1'!AA19*'C4'!AA18</f>
        <v>0</v>
      </c>
      <c r="AB18" s="2">
        <f>'D1'!AB19*'C4'!AB18</f>
        <v>0</v>
      </c>
      <c r="AC18" s="2">
        <f>'D1'!AC19*'C4'!AC18</f>
        <v>0</v>
      </c>
      <c r="AD18" s="2">
        <f>'D1'!AD19*'C4'!AD18</f>
        <v>0</v>
      </c>
      <c r="AE18" s="2">
        <f>'D1'!AE19*'C4'!AE18</f>
        <v>0</v>
      </c>
      <c r="AF18" s="2">
        <f>'D1'!AF19*'C4'!AF18</f>
        <v>0</v>
      </c>
      <c r="AG18" s="2">
        <f>'D1'!AG19*'C4'!AG18</f>
        <v>0</v>
      </c>
      <c r="AH18" s="2">
        <f>'D1'!AH19*'C4'!AH18</f>
        <v>0</v>
      </c>
      <c r="AI18" s="2">
        <f>'D1'!AI19*'C4'!AI18</f>
        <v>0</v>
      </c>
      <c r="AJ18" s="2">
        <f>A!AJ18*'C4'!AJ18</f>
        <v>0</v>
      </c>
      <c r="AK18" s="2">
        <f>'D1'!AK19*'C4'!AK18</f>
        <v>0</v>
      </c>
    </row>
    <row r="19" spans="1:37" ht="15">
      <c r="A19" s="3">
        <v>17</v>
      </c>
      <c r="B19" s="3">
        <v>17</v>
      </c>
      <c r="C19" s="3" t="s">
        <v>56</v>
      </c>
      <c r="D19" s="2">
        <f>'D1'!D20*'C4'!D19</f>
        <v>0</v>
      </c>
      <c r="E19" s="2">
        <f>'D1'!E20*'C4'!E19</f>
        <v>0</v>
      </c>
      <c r="F19" s="2">
        <f>'D1'!F20*'C4'!F19</f>
        <v>6225.2028312069515</v>
      </c>
      <c r="G19" s="2">
        <f>'D1'!G20*'C4'!G19</f>
        <v>0</v>
      </c>
      <c r="H19" s="2">
        <f>'D1'!H20*'C4'!H19</f>
        <v>0</v>
      </c>
      <c r="I19" s="2">
        <f>'D1'!I20*'C4'!I19</f>
        <v>0</v>
      </c>
      <c r="J19" s="2">
        <f>'D1'!J20*'C4'!J19</f>
        <v>0</v>
      </c>
      <c r="K19" s="2">
        <f>'D1'!K20*'C4'!K19</f>
        <v>0</v>
      </c>
      <c r="L19" s="2">
        <f>'D1'!L20*'C4'!L19</f>
        <v>0</v>
      </c>
      <c r="M19" s="2">
        <f>'D1'!M20*'C4'!M19</f>
        <v>0</v>
      </c>
      <c r="N19" s="2">
        <f>'D1'!N20*'C4'!N19</f>
        <v>582319.545477089</v>
      </c>
      <c r="O19" s="2">
        <f>'D1'!O20*'C4'!O19</f>
        <v>333145.3066387999</v>
      </c>
      <c r="P19" s="2">
        <f>'D1'!P20*'C4'!P19</f>
        <v>3490.9809420221864</v>
      </c>
      <c r="Q19" s="2">
        <f>'D1'!Q20*'C4'!Q19</f>
        <v>8837.176446455633</v>
      </c>
      <c r="R19" s="2">
        <f>'D1'!R20*'C4'!R19</f>
        <v>858.5086204503091</v>
      </c>
      <c r="S19" s="2">
        <f>'D1'!S20*'C4'!S19</f>
        <v>0</v>
      </c>
      <c r="T19" s="2">
        <f>'D1'!T20*'C4'!T19</f>
        <v>0</v>
      </c>
      <c r="U19" s="2">
        <f>'D1'!U20*'C4'!U19</f>
        <v>0</v>
      </c>
      <c r="V19" s="2">
        <f>'D1'!V20*'C4'!V19</f>
        <v>287.43233095685645</v>
      </c>
      <c r="W19" s="2">
        <f>'D1'!W20*'C4'!W19</f>
        <v>6.363420300192001</v>
      </c>
      <c r="X19" s="2">
        <f>'D1'!X20*'C4'!X19</f>
        <v>8.138305442869</v>
      </c>
      <c r="Y19" s="2">
        <f>'D1'!Y20*'C4'!Y19</f>
        <v>0</v>
      </c>
      <c r="Z19" s="2">
        <f>'D1'!Z20*'C4'!Z19</f>
        <v>15.836119146558</v>
      </c>
      <c r="AA19" s="2">
        <f>'D1'!AA20*'C4'!AA19</f>
        <v>0</v>
      </c>
      <c r="AB19" s="2">
        <f>'D1'!AB20*'C4'!AB19</f>
        <v>0</v>
      </c>
      <c r="AC19" s="2">
        <f>'D1'!AC20*'C4'!AC19</f>
        <v>0</v>
      </c>
      <c r="AD19" s="2">
        <f>'D1'!AD20*'C4'!AD19</f>
        <v>0</v>
      </c>
      <c r="AE19" s="2">
        <f>'D1'!AE20*'C4'!AE19</f>
        <v>0</v>
      </c>
      <c r="AF19" s="2">
        <f>'D1'!AF20*'C4'!AF19</f>
        <v>0</v>
      </c>
      <c r="AG19" s="2">
        <f>'D1'!AG20*'C4'!AG19</f>
        <v>0</v>
      </c>
      <c r="AH19" s="2">
        <f>'D1'!AH20*'C4'!AH19</f>
        <v>0</v>
      </c>
      <c r="AI19" s="2">
        <f>'D1'!AI20*'C4'!AI19</f>
        <v>0</v>
      </c>
      <c r="AJ19" s="2">
        <f>A!AJ19*'C4'!AJ19</f>
        <v>0</v>
      </c>
      <c r="AK19" s="2">
        <f>'D1'!AK20*'C4'!AK19</f>
        <v>0</v>
      </c>
    </row>
    <row r="20" spans="1:37" ht="15">
      <c r="A20" s="3">
        <v>18</v>
      </c>
      <c r="B20" s="3">
        <v>18</v>
      </c>
      <c r="C20" s="3" t="s">
        <v>57</v>
      </c>
      <c r="D20" s="2">
        <f>'D1'!D21*'C4'!D20</f>
        <v>0</v>
      </c>
      <c r="E20" s="2">
        <f>'D1'!E21*'C4'!E20</f>
        <v>3422806.9578229683</v>
      </c>
      <c r="F20" s="2">
        <f>'D1'!F21*'C4'!F20</f>
        <v>188954.59639943799</v>
      </c>
      <c r="G20" s="2">
        <f>'D1'!G21*'C4'!G20</f>
        <v>0</v>
      </c>
      <c r="H20" s="2">
        <f>'D1'!H21*'C4'!H20</f>
        <v>0</v>
      </c>
      <c r="I20" s="2">
        <f>'D1'!I21*'C4'!I20</f>
        <v>0</v>
      </c>
      <c r="J20" s="2">
        <f>'D1'!J21*'C4'!J20</f>
        <v>0</v>
      </c>
      <c r="K20" s="2">
        <f>'D1'!K21*'C4'!K20</f>
        <v>0</v>
      </c>
      <c r="L20" s="2">
        <f>'D1'!L21*'C4'!L20</f>
        <v>0</v>
      </c>
      <c r="M20" s="2">
        <f>'D1'!M21*'C4'!M20</f>
        <v>0</v>
      </c>
      <c r="N20" s="2">
        <f>'D1'!N21*'C4'!N20</f>
        <v>343886.6340356325</v>
      </c>
      <c r="O20" s="2">
        <f>'D1'!O21*'C4'!O20</f>
        <v>19781736.306665346</v>
      </c>
      <c r="P20" s="2">
        <f>'D1'!P21*'C4'!P20</f>
        <v>10450.164972445233</v>
      </c>
      <c r="Q20" s="2">
        <f>'D1'!Q21*'C4'!Q20</f>
        <v>9478.901604197787</v>
      </c>
      <c r="R20" s="2">
        <f>'D1'!R21*'C4'!R20</f>
        <v>1164.9501431557499</v>
      </c>
      <c r="S20" s="2">
        <f>'D1'!S21*'C4'!S20</f>
        <v>0</v>
      </c>
      <c r="T20" s="2">
        <f>'D1'!T21*'C4'!T20</f>
        <v>0</v>
      </c>
      <c r="U20" s="2">
        <f>'D1'!U21*'C4'!U20</f>
        <v>136.76089267241</v>
      </c>
      <c r="V20" s="2">
        <f>'D1'!V21*'C4'!V20</f>
        <v>16.254955457743637</v>
      </c>
      <c r="W20" s="2">
        <f>'D1'!W21*'C4'!W20</f>
        <v>554746.7624234442</v>
      </c>
      <c r="X20" s="2">
        <f>'D1'!X21*'C4'!X20</f>
        <v>2816.3646565403074</v>
      </c>
      <c r="Y20" s="2">
        <f>'D1'!Y21*'C4'!Y20</f>
        <v>5.9959119002012065</v>
      </c>
      <c r="Z20" s="2">
        <f>'D1'!Z21*'C4'!Z20</f>
        <v>1380.9144591978961</v>
      </c>
      <c r="AA20" s="2">
        <f>'D1'!AA21*'C4'!AA20</f>
        <v>14876544.94390266</v>
      </c>
      <c r="AB20" s="2">
        <f>'D1'!AB21*'C4'!AB20</f>
        <v>133605.21553115375</v>
      </c>
      <c r="AC20" s="2">
        <f>'D1'!AC21*'C4'!AC20</f>
        <v>46087.153524</v>
      </c>
      <c r="AD20" s="2">
        <f>'D1'!AD21*'C4'!AD20</f>
        <v>0</v>
      </c>
      <c r="AE20" s="2">
        <f>'D1'!AE21*'C4'!AE20</f>
        <v>0</v>
      </c>
      <c r="AF20" s="2">
        <f>'D1'!AF21*'C4'!AF20</f>
        <v>0</v>
      </c>
      <c r="AG20" s="2">
        <f>'D1'!AG21*'C4'!AG20</f>
        <v>0</v>
      </c>
      <c r="AH20" s="2">
        <f>'D1'!AH21*'C4'!AH20</f>
        <v>0</v>
      </c>
      <c r="AI20" s="2">
        <f>'D1'!AI21*'C4'!AI20</f>
        <v>0</v>
      </c>
      <c r="AJ20" s="2">
        <f>A!AJ20*'C4'!AJ20</f>
        <v>0</v>
      </c>
      <c r="AK20" s="2">
        <f>'D1'!AK21*'C4'!AK20</f>
        <v>0</v>
      </c>
    </row>
    <row r="21" spans="1:37" ht="15">
      <c r="A21" s="3">
        <v>19</v>
      </c>
      <c r="B21" s="3">
        <v>19</v>
      </c>
      <c r="C21" s="3" t="s">
        <v>58</v>
      </c>
      <c r="D21" s="2">
        <f>'D1'!D22*'C4'!D21</f>
        <v>0</v>
      </c>
      <c r="E21" s="2">
        <f>'D1'!E22*'C4'!E21</f>
        <v>40174.299862735745</v>
      </c>
      <c r="F21" s="2">
        <f>'D1'!F22*'C4'!F21</f>
        <v>0</v>
      </c>
      <c r="G21" s="2">
        <f>'D1'!G22*'C4'!G21</f>
        <v>0</v>
      </c>
      <c r="H21" s="2">
        <f>'D1'!H22*'C4'!H21</f>
        <v>0</v>
      </c>
      <c r="I21" s="2">
        <f>'D1'!I22*'C4'!I21</f>
        <v>0</v>
      </c>
      <c r="J21" s="2">
        <f>'D1'!J22*'C4'!J21</f>
        <v>0</v>
      </c>
      <c r="K21" s="2">
        <f>'D1'!K22*'C4'!K21</f>
        <v>0</v>
      </c>
      <c r="L21" s="2">
        <f>'D1'!L22*'C4'!L21</f>
        <v>0</v>
      </c>
      <c r="M21" s="2">
        <f>'D1'!M22*'C4'!M21</f>
        <v>0</v>
      </c>
      <c r="N21" s="2">
        <f>'D1'!N22*'C4'!N21</f>
        <v>1001896.5949909912</v>
      </c>
      <c r="O21" s="2">
        <f>'D1'!O22*'C4'!O21</f>
        <v>5313055.630893163</v>
      </c>
      <c r="P21" s="2">
        <f>'D1'!P22*'C4'!P21</f>
        <v>3779.4647745551656</v>
      </c>
      <c r="Q21" s="2">
        <f>'D1'!Q22*'C4'!Q21</f>
        <v>6334.44833126124</v>
      </c>
      <c r="R21" s="2">
        <f>'D1'!R22*'C4'!R21</f>
        <v>1846.9153815464701</v>
      </c>
      <c r="S21" s="2">
        <f>'D1'!S22*'C4'!S21</f>
        <v>0</v>
      </c>
      <c r="T21" s="2">
        <f>'D1'!T22*'C4'!T21</f>
        <v>0</v>
      </c>
      <c r="U21" s="2">
        <f>'D1'!U22*'C4'!U21</f>
        <v>241.22506198011033</v>
      </c>
      <c r="V21" s="2">
        <f>'D1'!V22*'C4'!V21</f>
        <v>21.29411985624</v>
      </c>
      <c r="W21" s="2">
        <f>'D1'!W22*'C4'!W21</f>
        <v>5883.6243727256</v>
      </c>
      <c r="X21" s="2">
        <f>'D1'!X22*'C4'!X21</f>
        <v>1807.2966449851106</v>
      </c>
      <c r="Y21" s="2">
        <f>'D1'!Y22*'C4'!Y21</f>
        <v>20.579383307452783</v>
      </c>
      <c r="Z21" s="2">
        <f>'D1'!Z22*'C4'!Z21</f>
        <v>882.9794648731455</v>
      </c>
      <c r="AA21" s="2">
        <f>'D1'!AA22*'C4'!AA21</f>
        <v>0</v>
      </c>
      <c r="AB21" s="2">
        <f>'D1'!AB22*'C4'!AB21</f>
        <v>0</v>
      </c>
      <c r="AC21" s="2">
        <f>'D1'!AC22*'C4'!AC21</f>
        <v>0</v>
      </c>
      <c r="AD21" s="2">
        <f>'D1'!AD22*'C4'!AD21</f>
        <v>0</v>
      </c>
      <c r="AE21" s="2">
        <f>'D1'!AE22*'C4'!AE21</f>
        <v>0</v>
      </c>
      <c r="AF21" s="2">
        <f>'D1'!AF22*'C4'!AF21</f>
        <v>0</v>
      </c>
      <c r="AG21" s="2">
        <f>'D1'!AG22*'C4'!AG21</f>
        <v>0</v>
      </c>
      <c r="AH21" s="2">
        <f>'D1'!AH22*'C4'!AH21</f>
        <v>0</v>
      </c>
      <c r="AI21" s="2">
        <f>'D1'!AI22*'C4'!AI21</f>
        <v>0</v>
      </c>
      <c r="AJ21" s="2">
        <f>A!AJ21*'C4'!AJ21</f>
        <v>0</v>
      </c>
      <c r="AK21" s="2">
        <f>'D1'!AK22*'C4'!AK21</f>
        <v>0</v>
      </c>
    </row>
    <row r="22" spans="1:37" ht="15">
      <c r="A22" s="3">
        <v>20</v>
      </c>
      <c r="B22" s="3">
        <v>20</v>
      </c>
      <c r="C22" s="3" t="s">
        <v>59</v>
      </c>
      <c r="D22" s="2">
        <f>'D1'!D23*'C4'!D22</f>
        <v>0</v>
      </c>
      <c r="E22" s="2">
        <f>'D1'!E23*'C4'!E22</f>
        <v>0</v>
      </c>
      <c r="F22" s="2">
        <f>'D1'!F23*'C4'!F22</f>
        <v>0</v>
      </c>
      <c r="G22" s="2">
        <f>'D1'!G23*'C4'!G22</f>
        <v>0</v>
      </c>
      <c r="H22" s="2">
        <f>'D1'!H23*'C4'!H22</f>
        <v>0</v>
      </c>
      <c r="I22" s="2">
        <f>'D1'!I23*'C4'!I22</f>
        <v>0</v>
      </c>
      <c r="J22" s="2">
        <f>'D1'!J23*'C4'!J22</f>
        <v>0</v>
      </c>
      <c r="K22" s="2">
        <f>'D1'!K23*'C4'!K22</f>
        <v>0</v>
      </c>
      <c r="L22" s="2">
        <f>'D1'!L23*'C4'!L22</f>
        <v>0</v>
      </c>
      <c r="M22" s="2">
        <f>'D1'!M23*'C4'!M22</f>
        <v>0</v>
      </c>
      <c r="N22" s="2">
        <f>'D1'!N23*'C4'!N22</f>
        <v>215191.5655294856</v>
      </c>
      <c r="O22" s="2">
        <f>'D1'!O23*'C4'!O22</f>
        <v>90391.62520547258</v>
      </c>
      <c r="P22" s="2">
        <f>'D1'!P23*'C4'!P22</f>
        <v>4527.386701579494</v>
      </c>
      <c r="Q22" s="2">
        <f>'D1'!Q23*'C4'!Q22</f>
        <v>5280.777023871708</v>
      </c>
      <c r="R22" s="2">
        <f>'D1'!R23*'C4'!R22</f>
        <v>1229.3087673848308</v>
      </c>
      <c r="S22" s="2">
        <f>'D1'!S23*'C4'!S22</f>
        <v>0</v>
      </c>
      <c r="T22" s="2">
        <f>'D1'!T23*'C4'!T22</f>
        <v>0</v>
      </c>
      <c r="U22" s="2">
        <f>'D1'!U23*'C4'!U22</f>
        <v>0</v>
      </c>
      <c r="V22" s="2">
        <f>'D1'!V23*'C4'!V22</f>
        <v>0</v>
      </c>
      <c r="W22" s="2">
        <f>'D1'!W23*'C4'!W22</f>
        <v>0</v>
      </c>
      <c r="X22" s="2">
        <f>'D1'!X23*'C4'!X22</f>
        <v>2666.028028559014</v>
      </c>
      <c r="Y22" s="2">
        <f>'D1'!Y23*'C4'!Y22</f>
        <v>0</v>
      </c>
      <c r="Z22" s="2">
        <f>'D1'!Z23*'C4'!Z22</f>
        <v>7294.666402275585</v>
      </c>
      <c r="AA22" s="2">
        <f>'D1'!AA23*'C4'!AA22</f>
        <v>0</v>
      </c>
      <c r="AB22" s="2">
        <f>'D1'!AB23*'C4'!AB22</f>
        <v>0</v>
      </c>
      <c r="AC22" s="2">
        <f>'D1'!AC23*'C4'!AC22</f>
        <v>0</v>
      </c>
      <c r="AD22" s="2">
        <f>'D1'!AD23*'C4'!AD22</f>
        <v>0</v>
      </c>
      <c r="AE22" s="2">
        <f>'D1'!AE23*'C4'!AE22</f>
        <v>0</v>
      </c>
      <c r="AF22" s="2">
        <f>'D1'!AF23*'C4'!AF22</f>
        <v>0</v>
      </c>
      <c r="AG22" s="2">
        <f>'D1'!AG23*'C4'!AG22</f>
        <v>0</v>
      </c>
      <c r="AH22" s="2">
        <f>'D1'!AH23*'C4'!AH22</f>
        <v>0</v>
      </c>
      <c r="AI22" s="2">
        <f>'D1'!AI23*'C4'!AI22</f>
        <v>0</v>
      </c>
      <c r="AJ22" s="2">
        <f>A!AJ22*'C4'!AJ22</f>
        <v>0</v>
      </c>
      <c r="AK22" s="2">
        <f>'D1'!AK23*'C4'!AK22</f>
        <v>0</v>
      </c>
    </row>
    <row r="23" spans="1:37" ht="15">
      <c r="A23" s="3">
        <v>21</v>
      </c>
      <c r="B23" s="3">
        <v>21</v>
      </c>
      <c r="C23" s="3" t="s">
        <v>60</v>
      </c>
      <c r="D23" s="2">
        <f>'D1'!D24*'C4'!D23</f>
        <v>0</v>
      </c>
      <c r="E23" s="2">
        <f>'D1'!E24*'C4'!E23</f>
        <v>7599.907407715421</v>
      </c>
      <c r="F23" s="2">
        <f>'D1'!F24*'C4'!F23</f>
        <v>15051.617995489234</v>
      </c>
      <c r="G23" s="2">
        <f>'D1'!G24*'C4'!G23</f>
        <v>0</v>
      </c>
      <c r="H23" s="2">
        <f>'D1'!H24*'C4'!H23</f>
        <v>44174.30899925072</v>
      </c>
      <c r="I23" s="2">
        <f>'D1'!I24*'C4'!I23</f>
        <v>2523.8842685673835</v>
      </c>
      <c r="J23" s="2">
        <f>'D1'!J24*'C4'!J23</f>
        <v>0</v>
      </c>
      <c r="K23" s="2">
        <f>'D1'!K24*'C4'!K23</f>
        <v>169.4606103599573</v>
      </c>
      <c r="L23" s="2">
        <f>'D1'!L24*'C4'!L23</f>
        <v>0</v>
      </c>
      <c r="M23" s="2">
        <f>'D1'!M24*'C4'!M23</f>
        <v>0</v>
      </c>
      <c r="N23" s="2">
        <f>'D1'!N24*'C4'!N23</f>
        <v>87064.35966410098</v>
      </c>
      <c r="O23" s="2">
        <f>'D1'!O24*'C4'!O23</f>
        <v>363779.7764638957</v>
      </c>
      <c r="P23" s="2">
        <f>'D1'!P24*'C4'!P23</f>
        <v>87.15534792372222</v>
      </c>
      <c r="Q23" s="2">
        <f>'D1'!Q24*'C4'!Q23</f>
        <v>1407.6551847247201</v>
      </c>
      <c r="R23" s="2">
        <f>'D1'!R24*'C4'!R23</f>
        <v>45.46434922604801</v>
      </c>
      <c r="S23" s="2">
        <f>'D1'!S24*'C4'!S23</f>
        <v>0</v>
      </c>
      <c r="T23" s="2">
        <f>'D1'!T24*'C4'!T23</f>
        <v>0</v>
      </c>
      <c r="U23" s="2">
        <f>'D1'!U24*'C4'!U23</f>
        <v>21080.818252141118</v>
      </c>
      <c r="V23" s="2">
        <f>'D1'!V24*'C4'!V23</f>
        <v>16888.68691393528</v>
      </c>
      <c r="W23" s="2">
        <f>'D1'!W24*'C4'!W23</f>
        <v>11936.482123807382</v>
      </c>
      <c r="X23" s="2">
        <f>'D1'!X24*'C4'!X23</f>
        <v>10002.411002107578</v>
      </c>
      <c r="Y23" s="2">
        <f>'D1'!Y24*'C4'!Y23</f>
        <v>197.0201856161054</v>
      </c>
      <c r="Z23" s="2">
        <f>'D1'!Z24*'C4'!Z23</f>
        <v>0</v>
      </c>
      <c r="AA23" s="2">
        <f>'D1'!AA24*'C4'!AA23</f>
        <v>0</v>
      </c>
      <c r="AB23" s="2">
        <f>'D1'!AB24*'C4'!AB23</f>
        <v>0</v>
      </c>
      <c r="AC23" s="2">
        <f>'D1'!AC24*'C4'!AC23</f>
        <v>0</v>
      </c>
      <c r="AD23" s="2">
        <f>'D1'!AD24*'C4'!AD23</f>
        <v>0</v>
      </c>
      <c r="AE23" s="2">
        <f>'D1'!AE24*'C4'!AE23</f>
        <v>0</v>
      </c>
      <c r="AF23" s="2">
        <f>'D1'!AF24*'C4'!AF23</f>
        <v>0</v>
      </c>
      <c r="AG23" s="2">
        <f>'D1'!AG24*'C4'!AG23</f>
        <v>0</v>
      </c>
      <c r="AH23" s="2">
        <f>'D1'!AH24*'C4'!AH23</f>
        <v>0</v>
      </c>
      <c r="AI23" s="2">
        <f>'D1'!AI24*'C4'!AI23</f>
        <v>0</v>
      </c>
      <c r="AJ23" s="2">
        <f>A!AJ23*'C4'!AJ23</f>
        <v>0</v>
      </c>
      <c r="AK23" s="2">
        <f>'D1'!AK24*'C4'!AK23</f>
        <v>0</v>
      </c>
    </row>
    <row r="24" spans="1:37" ht="15">
      <c r="A24" s="3">
        <v>22</v>
      </c>
      <c r="B24" s="3">
        <v>22</v>
      </c>
      <c r="C24" s="3" t="s">
        <v>61</v>
      </c>
      <c r="D24" s="2">
        <f>'D1'!D25*'C4'!D24</f>
        <v>0</v>
      </c>
      <c r="E24" s="2">
        <f>'D1'!E25*'C4'!E24</f>
        <v>8806.33638592659</v>
      </c>
      <c r="F24" s="2">
        <f>'D1'!F25*'C4'!F24</f>
        <v>273623.70869944664</v>
      </c>
      <c r="G24" s="2">
        <f>'D1'!G25*'C4'!G24</f>
        <v>0</v>
      </c>
      <c r="H24" s="2">
        <f>'D1'!H25*'C4'!H24</f>
        <v>1467.3321437260527</v>
      </c>
      <c r="I24" s="2">
        <f>'D1'!I25*'C4'!I24</f>
        <v>0</v>
      </c>
      <c r="J24" s="2">
        <f>'D1'!J25*'C4'!J24</f>
        <v>0</v>
      </c>
      <c r="K24" s="2">
        <f>'D1'!K25*'C4'!K24</f>
        <v>0</v>
      </c>
      <c r="L24" s="2">
        <f>'D1'!L25*'C4'!L24</f>
        <v>0</v>
      </c>
      <c r="M24" s="2">
        <f>'D1'!M25*'C4'!M24</f>
        <v>0</v>
      </c>
      <c r="N24" s="2">
        <f>'D1'!N25*'C4'!N24</f>
        <v>698505.5520781359</v>
      </c>
      <c r="O24" s="2">
        <f>'D1'!O25*'C4'!O24</f>
        <v>15992223.928994292</v>
      </c>
      <c r="P24" s="2">
        <f>'D1'!P25*'C4'!P24</f>
        <v>4452.199120993389</v>
      </c>
      <c r="Q24" s="2">
        <f>'D1'!Q25*'C4'!Q24</f>
        <v>3428.054391035495</v>
      </c>
      <c r="R24" s="2">
        <f>'D1'!R25*'C4'!R24</f>
        <v>155.87776877502174</v>
      </c>
      <c r="S24" s="2">
        <f>'D1'!S25*'C4'!S24</f>
        <v>0</v>
      </c>
      <c r="T24" s="2">
        <f>'D1'!T25*'C4'!T24</f>
        <v>0</v>
      </c>
      <c r="U24" s="2">
        <f>'D1'!U25*'C4'!U24</f>
        <v>172662.6078438986</v>
      </c>
      <c r="V24" s="2">
        <f>'D1'!V25*'C4'!V24</f>
        <v>129780.62197943534</v>
      </c>
      <c r="W24" s="2">
        <f>'D1'!W25*'C4'!W24</f>
        <v>71593.03683027225</v>
      </c>
      <c r="X24" s="2">
        <f>'D1'!X25*'C4'!X24</f>
        <v>35135.77020406744</v>
      </c>
      <c r="Y24" s="2">
        <f>'D1'!Y25*'C4'!Y24</f>
        <v>0</v>
      </c>
      <c r="Z24" s="2">
        <f>'D1'!Z25*'C4'!Z24</f>
        <v>2751.22818090829</v>
      </c>
      <c r="AA24" s="2">
        <f>'D1'!AA25*'C4'!AA24</f>
        <v>0</v>
      </c>
      <c r="AB24" s="2">
        <f>'D1'!AB25*'C4'!AB24</f>
        <v>0</v>
      </c>
      <c r="AC24" s="2">
        <f>'D1'!AC25*'C4'!AC24</f>
        <v>0</v>
      </c>
      <c r="AD24" s="2">
        <f>'D1'!AD25*'C4'!AD24</f>
        <v>0</v>
      </c>
      <c r="AE24" s="2">
        <f>'D1'!AE25*'C4'!AE24</f>
        <v>0</v>
      </c>
      <c r="AF24" s="2">
        <f>'D1'!AF25*'C4'!AF24</f>
        <v>0</v>
      </c>
      <c r="AG24" s="2">
        <f>'D1'!AG25*'C4'!AG24</f>
        <v>0</v>
      </c>
      <c r="AH24" s="2">
        <f>'D1'!AH25*'C4'!AH24</f>
        <v>0</v>
      </c>
      <c r="AI24" s="2">
        <f>'D1'!AI25*'C4'!AI24</f>
        <v>0</v>
      </c>
      <c r="AJ24" s="2">
        <f>A!AJ24*'C4'!AJ24</f>
        <v>0</v>
      </c>
      <c r="AK24" s="2">
        <f>'D1'!AK25*'C4'!AK24</f>
        <v>0</v>
      </c>
    </row>
    <row r="25" spans="1:37" ht="15">
      <c r="A25" s="3">
        <v>23</v>
      </c>
      <c r="B25" s="3">
        <v>23</v>
      </c>
      <c r="C25" s="3" t="s">
        <v>62</v>
      </c>
      <c r="D25" s="2">
        <f>'D1'!D26*'C4'!D25</f>
        <v>0</v>
      </c>
      <c r="E25" s="2">
        <f>'D1'!E26*'C4'!E25</f>
        <v>4326822.592159914</v>
      </c>
      <c r="F25" s="2">
        <f>'D1'!F26*'C4'!F25</f>
        <v>2953379.2936413195</v>
      </c>
      <c r="G25" s="2">
        <f>'D1'!G26*'C4'!G25</f>
        <v>0</v>
      </c>
      <c r="H25" s="2">
        <f>'D1'!H26*'C4'!H25</f>
        <v>30659.700024457103</v>
      </c>
      <c r="I25" s="2">
        <f>'D1'!I26*'C4'!I25</f>
        <v>0</v>
      </c>
      <c r="J25" s="2">
        <f>'D1'!J26*'C4'!J25</f>
        <v>0</v>
      </c>
      <c r="K25" s="2">
        <f>'D1'!K26*'C4'!K25</f>
        <v>0</v>
      </c>
      <c r="L25" s="2">
        <f>'D1'!L26*'C4'!L25</f>
        <v>0</v>
      </c>
      <c r="M25" s="2">
        <f>'D1'!M26*'C4'!M25</f>
        <v>1569.797935733664</v>
      </c>
      <c r="N25" s="2">
        <f>'D1'!N26*'C4'!N25</f>
        <v>647887.2352121273</v>
      </c>
      <c r="O25" s="2">
        <f>'D1'!O26*'C4'!O25</f>
        <v>17609976.474139057</v>
      </c>
      <c r="P25" s="2">
        <f>'D1'!P26*'C4'!P25</f>
        <v>26612.50023178803</v>
      </c>
      <c r="Q25" s="2">
        <f>'D1'!Q26*'C4'!Q25</f>
        <v>7284.615580950427</v>
      </c>
      <c r="R25" s="2">
        <f>'D1'!R26*'C4'!R25</f>
        <v>3135.859204409624</v>
      </c>
      <c r="S25" s="2">
        <f>'D1'!S26*'C4'!S25</f>
        <v>0</v>
      </c>
      <c r="T25" s="2">
        <f>'D1'!T26*'C4'!T25</f>
        <v>0</v>
      </c>
      <c r="U25" s="2">
        <f>'D1'!U26*'C4'!U25</f>
        <v>776066.2047397861</v>
      </c>
      <c r="V25" s="2">
        <f>'D1'!V26*'C4'!V25</f>
        <v>587432.2746231233</v>
      </c>
      <c r="W25" s="2">
        <f>'D1'!W26*'C4'!W25</f>
        <v>666307.9685056651</v>
      </c>
      <c r="X25" s="2">
        <f>'D1'!X26*'C4'!X25</f>
        <v>18984.13340333465</v>
      </c>
      <c r="Y25" s="2">
        <f>'D1'!Y26*'C4'!Y25</f>
        <v>9654.461856373111</v>
      </c>
      <c r="Z25" s="2">
        <f>'D1'!Z26*'C4'!Z25</f>
        <v>2675.986891672756</v>
      </c>
      <c r="AA25" s="2">
        <f>'D1'!AA26*'C4'!AA25</f>
        <v>0</v>
      </c>
      <c r="AB25" s="2">
        <f>'D1'!AB26*'C4'!AB25</f>
        <v>0</v>
      </c>
      <c r="AC25" s="2">
        <f>'D1'!AC26*'C4'!AC25</f>
        <v>0</v>
      </c>
      <c r="AD25" s="2">
        <f>'D1'!AD26*'C4'!AD25</f>
        <v>0</v>
      </c>
      <c r="AE25" s="2">
        <f>'D1'!AE26*'C4'!AE25</f>
        <v>0</v>
      </c>
      <c r="AF25" s="2">
        <f>'D1'!AF26*'C4'!AF25</f>
        <v>0</v>
      </c>
      <c r="AG25" s="2">
        <f>'D1'!AG26*'C4'!AG25</f>
        <v>0</v>
      </c>
      <c r="AH25" s="2">
        <f>'D1'!AH26*'C4'!AH25</f>
        <v>0</v>
      </c>
      <c r="AI25" s="2">
        <f>'D1'!AI26*'C4'!AI25</f>
        <v>0</v>
      </c>
      <c r="AJ25" s="2">
        <f>A!AJ25*'C4'!AJ25</f>
        <v>0</v>
      </c>
      <c r="AK25" s="2">
        <f>'D1'!AK26*'C4'!AK25</f>
        <v>0</v>
      </c>
    </row>
    <row r="26" spans="1:37" ht="15">
      <c r="A26" s="3">
        <v>24</v>
      </c>
      <c r="B26" s="3">
        <v>24</v>
      </c>
      <c r="C26" s="3" t="s">
        <v>63</v>
      </c>
      <c r="D26" s="2">
        <f>'D1'!D27*'C4'!D26</f>
        <v>0</v>
      </c>
      <c r="E26" s="2">
        <f>'D1'!E27*'C4'!E26</f>
        <v>1236999.3597124063</v>
      </c>
      <c r="F26" s="2">
        <f>'D1'!F27*'C4'!F26</f>
        <v>0</v>
      </c>
      <c r="G26" s="2">
        <f>'D1'!G27*'C4'!G26</f>
        <v>0</v>
      </c>
      <c r="H26" s="2">
        <f>'D1'!H27*'C4'!H26</f>
        <v>0</v>
      </c>
      <c r="I26" s="2">
        <f>'D1'!I27*'C4'!I26</f>
        <v>0</v>
      </c>
      <c r="J26" s="2">
        <f>'D1'!J27*'C4'!J26</f>
        <v>0</v>
      </c>
      <c r="K26" s="2">
        <f>'D1'!K27*'C4'!K26</f>
        <v>0</v>
      </c>
      <c r="L26" s="2">
        <f>'D1'!L27*'C4'!L26</f>
        <v>0</v>
      </c>
      <c r="M26" s="2">
        <f>'D1'!M27*'C4'!M26</f>
        <v>0</v>
      </c>
      <c r="N26" s="2">
        <f>'D1'!N27*'C4'!N26</f>
        <v>201202.93476291402</v>
      </c>
      <c r="O26" s="2">
        <f>'D1'!O27*'C4'!O26</f>
        <v>6660101.660502325</v>
      </c>
      <c r="P26" s="2">
        <f>'D1'!P27*'C4'!P26</f>
        <v>4582.293055999266</v>
      </c>
      <c r="Q26" s="2">
        <f>'D1'!Q27*'C4'!Q26</f>
        <v>0</v>
      </c>
      <c r="R26" s="2">
        <f>'D1'!R27*'C4'!R26</f>
        <v>0</v>
      </c>
      <c r="S26" s="2">
        <f>'D1'!S27*'C4'!S26</f>
        <v>0</v>
      </c>
      <c r="T26" s="2">
        <f>'D1'!T27*'C4'!T26</f>
        <v>0</v>
      </c>
      <c r="U26" s="2">
        <f>'D1'!U27*'C4'!U26</f>
        <v>268121.4098372539</v>
      </c>
      <c r="V26" s="2">
        <f>'D1'!V27*'C4'!V26</f>
        <v>288528.81837815576</v>
      </c>
      <c r="W26" s="2">
        <f>'D1'!W27*'C4'!W26</f>
        <v>70214.96235153529</v>
      </c>
      <c r="X26" s="2">
        <f>'D1'!X27*'C4'!X26</f>
        <v>3140.9278269746155</v>
      </c>
      <c r="Y26" s="2">
        <f>'D1'!Y27*'C4'!Y26</f>
        <v>1900.7748310158668</v>
      </c>
      <c r="Z26" s="2">
        <f>'D1'!Z27*'C4'!Z26</f>
        <v>695.490836179376</v>
      </c>
      <c r="AA26" s="2">
        <f>'D1'!AA27*'C4'!AA26</f>
        <v>0</v>
      </c>
      <c r="AB26" s="2">
        <f>'D1'!AB27*'C4'!AB26</f>
        <v>0</v>
      </c>
      <c r="AC26" s="2">
        <f>'D1'!AC27*'C4'!AC26</f>
        <v>0</v>
      </c>
      <c r="AD26" s="2">
        <f>'D1'!AD27*'C4'!AD26</f>
        <v>0</v>
      </c>
      <c r="AE26" s="2">
        <f>'D1'!AE27*'C4'!AE26</f>
        <v>0</v>
      </c>
      <c r="AF26" s="2">
        <f>'D1'!AF27*'C4'!AF26</f>
        <v>0</v>
      </c>
      <c r="AG26" s="2">
        <f>'D1'!AG27*'C4'!AG26</f>
        <v>0</v>
      </c>
      <c r="AH26" s="2">
        <f>'D1'!AH27*'C4'!AH26</f>
        <v>0</v>
      </c>
      <c r="AI26" s="2">
        <f>'D1'!AI27*'C4'!AI26</f>
        <v>0</v>
      </c>
      <c r="AJ26" s="2">
        <f>A!AJ26*'C4'!AJ26</f>
        <v>0</v>
      </c>
      <c r="AK26" s="2">
        <f>'D1'!AK27*'C4'!AK26</f>
        <v>0</v>
      </c>
    </row>
    <row r="27" spans="1:37" ht="15">
      <c r="A27" s="3">
        <v>25</v>
      </c>
      <c r="B27" s="3">
        <v>25</v>
      </c>
      <c r="C27" s="3" t="s">
        <v>64</v>
      </c>
      <c r="D27" s="2">
        <f>'D1'!D28*'C4'!D27</f>
        <v>0</v>
      </c>
      <c r="E27" s="2">
        <f>'D1'!E28*'C4'!E27</f>
        <v>881438.786578291</v>
      </c>
      <c r="F27" s="2">
        <f>'D1'!F28*'C4'!F27</f>
        <v>0</v>
      </c>
      <c r="G27" s="2">
        <f>'D1'!G28*'C4'!G27</f>
        <v>0</v>
      </c>
      <c r="H27" s="2">
        <f>'D1'!H28*'C4'!H27</f>
        <v>0</v>
      </c>
      <c r="I27" s="2">
        <f>'D1'!I28*'C4'!I27</f>
        <v>0</v>
      </c>
      <c r="J27" s="2">
        <f>'D1'!J28*'C4'!J27</f>
        <v>0</v>
      </c>
      <c r="K27" s="2">
        <f>'D1'!K28*'C4'!K27</f>
        <v>0</v>
      </c>
      <c r="L27" s="2">
        <f>'D1'!L28*'C4'!L27</f>
        <v>0</v>
      </c>
      <c r="M27" s="2">
        <f>'D1'!M28*'C4'!M27</f>
        <v>0</v>
      </c>
      <c r="N27" s="2">
        <f>'D1'!N28*'C4'!N27</f>
        <v>56067.96616703048</v>
      </c>
      <c r="O27" s="2">
        <f>'D1'!O28*'C4'!O27</f>
        <v>5341619.797935259</v>
      </c>
      <c r="P27" s="2">
        <f>'D1'!P28*'C4'!P27</f>
        <v>3105.241598177578</v>
      </c>
      <c r="Q27" s="2">
        <f>'D1'!Q28*'C4'!Q27</f>
        <v>416.08631195539516</v>
      </c>
      <c r="R27" s="2">
        <f>'D1'!R28*'C4'!R27</f>
        <v>19.484721096877717</v>
      </c>
      <c r="S27" s="2">
        <f>'D1'!S28*'C4'!S27</f>
        <v>0</v>
      </c>
      <c r="T27" s="2">
        <f>'D1'!T28*'C4'!T27</f>
        <v>0</v>
      </c>
      <c r="U27" s="2">
        <f>'D1'!U28*'C4'!U27</f>
        <v>523.0198342180554</v>
      </c>
      <c r="V27" s="2">
        <f>'D1'!V28*'C4'!V27</f>
        <v>218567.2505560899</v>
      </c>
      <c r="W27" s="2">
        <f>'D1'!W28*'C4'!W27</f>
        <v>1614487.4678484132</v>
      </c>
      <c r="X27" s="2">
        <f>'D1'!X28*'C4'!X27</f>
        <v>51.978786145268344</v>
      </c>
      <c r="Y27" s="2">
        <f>'D1'!Y28*'C4'!Y27</f>
        <v>0</v>
      </c>
      <c r="Z27" s="2">
        <f>'D1'!Z28*'C4'!Z27</f>
        <v>0.896973402892</v>
      </c>
      <c r="AA27" s="2">
        <f>'D1'!AA28*'C4'!AA27</f>
        <v>0</v>
      </c>
      <c r="AB27" s="2">
        <f>'D1'!AB28*'C4'!AB27</f>
        <v>0</v>
      </c>
      <c r="AC27" s="2">
        <f>'D1'!AC28*'C4'!AC27</f>
        <v>0</v>
      </c>
      <c r="AD27" s="2">
        <f>'D1'!AD28*'C4'!AD27</f>
        <v>0</v>
      </c>
      <c r="AE27" s="2">
        <f>'D1'!AE28*'C4'!AE27</f>
        <v>0</v>
      </c>
      <c r="AF27" s="2">
        <f>'D1'!AF28*'C4'!AF27</f>
        <v>0</v>
      </c>
      <c r="AG27" s="2">
        <f>'D1'!AG28*'C4'!AG27</f>
        <v>0</v>
      </c>
      <c r="AH27" s="2">
        <f>'D1'!AH28*'C4'!AH27</f>
        <v>0</v>
      </c>
      <c r="AI27" s="2">
        <f>'D1'!AI28*'C4'!AI27</f>
        <v>0</v>
      </c>
      <c r="AJ27" s="2">
        <f>A!AJ27*'C4'!AJ27</f>
        <v>0</v>
      </c>
      <c r="AK27" s="2">
        <f>'D1'!AK28*'C4'!AK27</f>
        <v>0</v>
      </c>
    </row>
    <row r="28" spans="1:37" ht="15">
      <c r="A28" s="3">
        <v>26</v>
      </c>
      <c r="B28" s="3">
        <v>26</v>
      </c>
      <c r="C28" s="3" t="s">
        <v>65</v>
      </c>
      <c r="D28" s="2">
        <f>'D1'!D29*'C4'!D28</f>
        <v>0</v>
      </c>
      <c r="E28" s="2">
        <f>'D1'!E29*'C4'!E28</f>
        <v>28756.627871031127</v>
      </c>
      <c r="F28" s="2">
        <f>'D1'!F29*'C4'!F28</f>
        <v>3762.432149882715</v>
      </c>
      <c r="G28" s="2">
        <f>'D1'!G29*'C4'!G28</f>
        <v>0</v>
      </c>
      <c r="H28" s="2">
        <f>'D1'!H29*'C4'!H28</f>
        <v>0</v>
      </c>
      <c r="I28" s="2">
        <f>'D1'!I29*'C4'!I28</f>
        <v>0</v>
      </c>
      <c r="J28" s="2">
        <f>'D1'!J29*'C4'!J28</f>
        <v>0</v>
      </c>
      <c r="K28" s="2">
        <f>'D1'!K29*'C4'!K28</f>
        <v>0</v>
      </c>
      <c r="L28" s="2">
        <f>'D1'!L29*'C4'!L28</f>
        <v>0</v>
      </c>
      <c r="M28" s="2">
        <f>'D1'!M29*'C4'!M28</f>
        <v>0</v>
      </c>
      <c r="N28" s="2">
        <f>'D1'!N29*'C4'!N28</f>
        <v>1729099.4595374826</v>
      </c>
      <c r="O28" s="2">
        <f>'D1'!O29*'C4'!O28</f>
        <v>5344727.70625002</v>
      </c>
      <c r="P28" s="2">
        <f>'D1'!P29*'C4'!P28</f>
        <v>14384.262874644292</v>
      </c>
      <c r="Q28" s="2">
        <f>'D1'!Q29*'C4'!Q28</f>
        <v>41608.63119553952</v>
      </c>
      <c r="R28" s="2">
        <f>'D1'!R29*'C4'!R28</f>
        <v>2243.695156610162</v>
      </c>
      <c r="S28" s="2">
        <f>'D1'!S29*'C4'!S28</f>
        <v>0</v>
      </c>
      <c r="T28" s="2">
        <f>'D1'!T29*'C4'!T28</f>
        <v>0</v>
      </c>
      <c r="U28" s="2">
        <f>'D1'!U29*'C4'!U28</f>
        <v>57452.64844140384</v>
      </c>
      <c r="V28" s="2">
        <f>'D1'!V29*'C4'!V28</f>
        <v>157885.7169087235</v>
      </c>
      <c r="W28" s="2">
        <f>'D1'!W29*'C4'!W28</f>
        <v>508183.198773287</v>
      </c>
      <c r="X28" s="2">
        <f>'D1'!X29*'C4'!X28</f>
        <v>10001.01917674328</v>
      </c>
      <c r="Y28" s="2">
        <f>'D1'!Y29*'C4'!Y28</f>
        <v>176.15922478616488</v>
      </c>
      <c r="Z28" s="2">
        <f>'D1'!Z29*'C4'!Z28</f>
        <v>3870.183844391014</v>
      </c>
      <c r="AA28" s="2">
        <f>'D1'!AA29*'C4'!AA28</f>
        <v>0</v>
      </c>
      <c r="AB28" s="2">
        <f>'D1'!AB29*'C4'!AB28</f>
        <v>0</v>
      </c>
      <c r="AC28" s="2">
        <f>'D1'!AC29*'C4'!AC28</f>
        <v>0</v>
      </c>
      <c r="AD28" s="2">
        <f>'D1'!AD29*'C4'!AD28</f>
        <v>0</v>
      </c>
      <c r="AE28" s="2">
        <f>'D1'!AE29*'C4'!AE28</f>
        <v>0</v>
      </c>
      <c r="AF28" s="2">
        <f>'D1'!AF29*'C4'!AF28</f>
        <v>0</v>
      </c>
      <c r="AG28" s="2">
        <f>'D1'!AG29*'C4'!AG28</f>
        <v>0</v>
      </c>
      <c r="AH28" s="2">
        <f>'D1'!AH29*'C4'!AH28</f>
        <v>0</v>
      </c>
      <c r="AI28" s="2">
        <f>'D1'!AI29*'C4'!AI28</f>
        <v>0</v>
      </c>
      <c r="AJ28" s="2">
        <f>A!AJ28*'C4'!AJ28</f>
        <v>0</v>
      </c>
      <c r="AK28" s="2">
        <f>'D1'!AK29*'C4'!AK28</f>
        <v>0</v>
      </c>
    </row>
    <row r="29" spans="1:37" ht="15">
      <c r="A29" s="3">
        <v>27</v>
      </c>
      <c r="B29" s="3">
        <v>27</v>
      </c>
      <c r="C29" s="3" t="s">
        <v>66</v>
      </c>
      <c r="D29" s="2">
        <f>'D1'!D30*'C4'!D29</f>
        <v>0</v>
      </c>
      <c r="E29" s="2">
        <f>'D1'!E30*'C4'!E29</f>
        <v>73359.4919328</v>
      </c>
      <c r="F29" s="2">
        <f>'D1'!F30*'C4'!F29</f>
        <v>0</v>
      </c>
      <c r="G29" s="2">
        <f>'D1'!G30*'C4'!G29</f>
        <v>0</v>
      </c>
      <c r="H29" s="2">
        <f>'D1'!H30*'C4'!H29</f>
        <v>0</v>
      </c>
      <c r="I29" s="2">
        <f>'D1'!I30*'C4'!I29</f>
        <v>0</v>
      </c>
      <c r="J29" s="2">
        <f>'D1'!J30*'C4'!J29</f>
        <v>0</v>
      </c>
      <c r="K29" s="2">
        <f>'D1'!K30*'C4'!K29</f>
        <v>0</v>
      </c>
      <c r="L29" s="2">
        <f>'D1'!L30*'C4'!L29</f>
        <v>0</v>
      </c>
      <c r="M29" s="2">
        <f>'D1'!M30*'C4'!M29</f>
        <v>0</v>
      </c>
      <c r="N29" s="2">
        <f>'D1'!N30*'C4'!N29</f>
        <v>510672.39732194785</v>
      </c>
      <c r="O29" s="2">
        <f>'D1'!O30*'C4'!O29</f>
        <v>10405373.452900654</v>
      </c>
      <c r="P29" s="2">
        <f>'D1'!P30*'C4'!P29</f>
        <v>6076.34527896</v>
      </c>
      <c r="Q29" s="2">
        <f>'D1'!Q30*'C4'!Q29</f>
        <v>175610.695872456</v>
      </c>
      <c r="R29" s="2">
        <f>'D1'!R30*'C4'!R29</f>
        <v>87446.014</v>
      </c>
      <c r="S29" s="2">
        <f>'D1'!S30*'C4'!S29</f>
        <v>0</v>
      </c>
      <c r="T29" s="2">
        <f>'D1'!T30*'C4'!T29</f>
        <v>757574.1709577602</v>
      </c>
      <c r="U29" s="2">
        <f>'D1'!U30*'C4'!U29</f>
        <v>10351478.840155825</v>
      </c>
      <c r="V29" s="2">
        <f>'D1'!V30*'C4'!V29</f>
        <v>2865.391359722241</v>
      </c>
      <c r="W29" s="2">
        <f>'D1'!W30*'C4'!W29</f>
        <v>2787420.427018776</v>
      </c>
      <c r="X29" s="2">
        <f>'D1'!X30*'C4'!X29</f>
        <v>9858.083027761899</v>
      </c>
      <c r="Y29" s="2">
        <f>'D1'!Y30*'C4'!Y29</f>
        <v>66.80961311549596</v>
      </c>
      <c r="Z29" s="2">
        <f>'D1'!Z30*'C4'!Z29</f>
        <v>0.528522664362</v>
      </c>
      <c r="AA29" s="2">
        <f>'D1'!AA30*'C4'!AA29</f>
        <v>0</v>
      </c>
      <c r="AB29" s="2">
        <f>'D1'!AB30*'C4'!AB29</f>
        <v>0</v>
      </c>
      <c r="AC29" s="2">
        <f>'D1'!AC30*'C4'!AC29</f>
        <v>0</v>
      </c>
      <c r="AD29" s="2">
        <f>'D1'!AD30*'C4'!AD29</f>
        <v>0</v>
      </c>
      <c r="AE29" s="2">
        <f>'D1'!AE30*'C4'!AE29</f>
        <v>0</v>
      </c>
      <c r="AF29" s="2">
        <f>'D1'!AF30*'C4'!AF29</f>
        <v>0</v>
      </c>
      <c r="AG29" s="2">
        <f>'D1'!AG30*'C4'!AG29</f>
        <v>0</v>
      </c>
      <c r="AH29" s="2">
        <f>'D1'!AH30*'C4'!AH29</f>
        <v>0</v>
      </c>
      <c r="AI29" s="2">
        <f>'D1'!AI30*'C4'!AI29</f>
        <v>0</v>
      </c>
      <c r="AJ29" s="2">
        <f>A!AJ29*'C4'!AJ29</f>
        <v>0</v>
      </c>
      <c r="AK29" s="2">
        <f>'D1'!AK30*'C4'!AK29</f>
        <v>0</v>
      </c>
    </row>
    <row r="30" spans="1:37" ht="15">
      <c r="A30" s="3">
        <v>28</v>
      </c>
      <c r="B30" s="3">
        <v>28</v>
      </c>
      <c r="C30" s="3" t="s">
        <v>67</v>
      </c>
      <c r="D30" s="2">
        <f>'D1'!D31*'C4'!D30</f>
        <v>0</v>
      </c>
      <c r="E30" s="2">
        <f>'D1'!E31*'C4'!E30</f>
        <v>309544.21831725497</v>
      </c>
      <c r="F30" s="2">
        <f>'D1'!F31*'C4'!F30</f>
        <v>465670.42479789216</v>
      </c>
      <c r="G30" s="2">
        <f>'D1'!G31*'C4'!G30</f>
        <v>0</v>
      </c>
      <c r="H30" s="2">
        <f>'D1'!H31*'C4'!H30</f>
        <v>2205470.0383228655</v>
      </c>
      <c r="I30" s="2">
        <f>'D1'!I31*'C4'!I30</f>
        <v>3587118.726363219</v>
      </c>
      <c r="J30" s="2">
        <f>'D1'!J31*'C4'!J30</f>
        <v>0</v>
      </c>
      <c r="K30" s="2">
        <f>'D1'!K31*'C4'!K30</f>
        <v>55514.46980598351</v>
      </c>
      <c r="L30" s="2">
        <f>'D1'!L31*'C4'!L30</f>
        <v>0</v>
      </c>
      <c r="M30" s="2">
        <f>'D1'!M31*'C4'!M30</f>
        <v>0</v>
      </c>
      <c r="N30" s="2">
        <f>'D1'!N31*'C4'!N30</f>
        <v>155052.81453286373</v>
      </c>
      <c r="O30" s="2">
        <f>'D1'!O31*'C4'!O30</f>
        <v>940615.4128399955</v>
      </c>
      <c r="P30" s="2">
        <f>'D1'!P31*'C4'!P30</f>
        <v>18531.0129246326</v>
      </c>
      <c r="Q30" s="2">
        <f>'D1'!Q31*'C4'!Q30</f>
        <v>1747.1484939818588</v>
      </c>
      <c r="R30" s="2">
        <f>'D1'!R31*'C4'!R30</f>
        <v>25.97962812917029</v>
      </c>
      <c r="S30" s="2">
        <f>'D1'!S31*'C4'!S30</f>
        <v>0</v>
      </c>
      <c r="T30" s="2">
        <f>'D1'!T31*'C4'!T30</f>
        <v>0</v>
      </c>
      <c r="U30" s="2">
        <f>'D1'!U31*'C4'!U30</f>
        <v>28517.968941638053</v>
      </c>
      <c r="V30" s="2">
        <f>'D1'!V31*'C4'!V30</f>
        <v>35723.33293660315</v>
      </c>
      <c r="W30" s="2">
        <f>'D1'!W31*'C4'!W30</f>
        <v>4201.37125269088</v>
      </c>
      <c r="X30" s="2">
        <f>'D1'!X31*'C4'!X30</f>
        <v>0.35005255488400694</v>
      </c>
      <c r="Y30" s="2">
        <f>'D1'!Y31*'C4'!Y30</f>
        <v>0</v>
      </c>
      <c r="Z30" s="2">
        <f>'D1'!Z31*'C4'!Z30</f>
        <v>4.228181314896</v>
      </c>
      <c r="AA30" s="2">
        <f>'D1'!AA31*'C4'!AA30</f>
        <v>0</v>
      </c>
      <c r="AB30" s="2">
        <f>'D1'!AB31*'C4'!AB30</f>
        <v>0</v>
      </c>
      <c r="AC30" s="2">
        <f>'D1'!AC31*'C4'!AC30</f>
        <v>0</v>
      </c>
      <c r="AD30" s="2">
        <f>'D1'!AD31*'C4'!AD30</f>
        <v>0</v>
      </c>
      <c r="AE30" s="2">
        <f>'D1'!AE31*'C4'!AE30</f>
        <v>0</v>
      </c>
      <c r="AF30" s="2">
        <f>'D1'!AF31*'C4'!AF30</f>
        <v>0</v>
      </c>
      <c r="AG30" s="2">
        <f>'D1'!AG31*'C4'!AG30</f>
        <v>0</v>
      </c>
      <c r="AH30" s="2">
        <f>'D1'!AH31*'C4'!AH30</f>
        <v>0</v>
      </c>
      <c r="AI30" s="2">
        <f>'D1'!AI31*'C4'!AI30</f>
        <v>0</v>
      </c>
      <c r="AJ30" s="2">
        <f>A!AJ30*'C4'!AJ30</f>
        <v>0</v>
      </c>
      <c r="AK30" s="2">
        <f>'D1'!AK31*'C4'!AK30</f>
        <v>0</v>
      </c>
    </row>
    <row r="31" spans="1:37" ht="15">
      <c r="A31" s="3">
        <v>29</v>
      </c>
      <c r="B31" s="3">
        <v>29</v>
      </c>
      <c r="C31" s="3" t="s">
        <v>68</v>
      </c>
      <c r="D31" s="2">
        <f>'D1'!D32*'C4'!D31</f>
        <v>0</v>
      </c>
      <c r="E31" s="2">
        <f>'D1'!E32*'C4'!E31</f>
        <v>1352.5747092</v>
      </c>
      <c r="F31" s="2">
        <f>'D1'!F32*'C4'!F31</f>
        <v>8557.070816277756</v>
      </c>
      <c r="G31" s="2">
        <f>'D1'!G32*'C4'!G31</f>
        <v>0</v>
      </c>
      <c r="H31" s="2">
        <f>'D1'!H32*'C4'!H31</f>
        <v>1162.299106660221</v>
      </c>
      <c r="I31" s="2">
        <f>'D1'!I32*'C4'!I31</f>
        <v>0</v>
      </c>
      <c r="J31" s="2">
        <f>'D1'!J32*'C4'!J31</f>
        <v>0</v>
      </c>
      <c r="K31" s="2">
        <f>'D1'!K32*'C4'!K31</f>
        <v>0</v>
      </c>
      <c r="L31" s="2">
        <f>'D1'!L32*'C4'!L31</f>
        <v>0</v>
      </c>
      <c r="M31" s="2">
        <f>'D1'!M32*'C4'!M31</f>
        <v>0</v>
      </c>
      <c r="N31" s="2">
        <f>'D1'!N32*'C4'!N31</f>
        <v>1491762.7872352174</v>
      </c>
      <c r="O31" s="2">
        <f>'D1'!O32*'C4'!O31</f>
        <v>5285454.952028217</v>
      </c>
      <c r="P31" s="2">
        <f>'D1'!P32*'C4'!P31</f>
        <v>7874.9534929255815</v>
      </c>
      <c r="Q31" s="2">
        <f>'D1'!Q32*'C4'!Q31</f>
        <v>0</v>
      </c>
      <c r="R31" s="2">
        <f>'D1'!R32*'C4'!R31</f>
        <v>0</v>
      </c>
      <c r="S31" s="2">
        <f>'D1'!S32*'C4'!S31</f>
        <v>0</v>
      </c>
      <c r="T31" s="2">
        <f>'D1'!T32*'C4'!T31</f>
        <v>0</v>
      </c>
      <c r="U31" s="2">
        <f>'D1'!U32*'C4'!U31</f>
        <v>18766.515802470218</v>
      </c>
      <c r="V31" s="2">
        <f>'D1'!V32*'C4'!V31</f>
        <v>44205.55118879034</v>
      </c>
      <c r="W31" s="2">
        <f>'D1'!W32*'C4'!W31</f>
        <v>476743.74828072154</v>
      </c>
      <c r="X31" s="2">
        <f>'D1'!X32*'C4'!X31</f>
        <v>12346.76081977673</v>
      </c>
      <c r="Y31" s="2">
        <f>'D1'!Y32*'C4'!Y31</f>
        <v>0</v>
      </c>
      <c r="Z31" s="2">
        <f>'D1'!Z32*'C4'!Z31</f>
        <v>1928.3285561687999</v>
      </c>
      <c r="AA31" s="2">
        <f>'D1'!AA32*'C4'!AA31</f>
        <v>0</v>
      </c>
      <c r="AB31" s="2">
        <f>'D1'!AB32*'C4'!AB31</f>
        <v>0</v>
      </c>
      <c r="AC31" s="2">
        <f>'D1'!AC32*'C4'!AC31</f>
        <v>0</v>
      </c>
      <c r="AD31" s="2">
        <f>'D1'!AD32*'C4'!AD31</f>
        <v>0</v>
      </c>
      <c r="AE31" s="2">
        <f>'D1'!AE32*'C4'!AE31</f>
        <v>0</v>
      </c>
      <c r="AF31" s="2">
        <f>'D1'!AF32*'C4'!AF31</f>
        <v>0</v>
      </c>
      <c r="AG31" s="2">
        <f>'D1'!AG32*'C4'!AG31</f>
        <v>0</v>
      </c>
      <c r="AH31" s="2">
        <f>'D1'!AH32*'C4'!AH31</f>
        <v>0</v>
      </c>
      <c r="AI31" s="2">
        <f>'D1'!AI32*'C4'!AI31</f>
        <v>0</v>
      </c>
      <c r="AJ31" s="2">
        <f>A!AJ31*'C4'!AJ31</f>
        <v>0</v>
      </c>
      <c r="AK31" s="2">
        <f>'D1'!AK32*'C4'!AK31</f>
        <v>0</v>
      </c>
    </row>
    <row r="32" spans="1:37" ht="15">
      <c r="A32" s="3">
        <v>30</v>
      </c>
      <c r="B32" s="3">
        <v>30</v>
      </c>
      <c r="C32" s="3" t="s">
        <v>69</v>
      </c>
      <c r="D32" s="2">
        <f>'D1'!D33*'C4'!D32</f>
        <v>0</v>
      </c>
      <c r="E32" s="2">
        <f>'D1'!E33*'C4'!E32</f>
        <v>32455.27216272672</v>
      </c>
      <c r="F32" s="2">
        <f>'D1'!F33*'C4'!F32</f>
        <v>0</v>
      </c>
      <c r="G32" s="2">
        <f>'D1'!G33*'C4'!G32</f>
        <v>0</v>
      </c>
      <c r="H32" s="2">
        <f>'D1'!H33*'C4'!H32</f>
        <v>0</v>
      </c>
      <c r="I32" s="2">
        <f>'D1'!I33*'C4'!I32</f>
        <v>0</v>
      </c>
      <c r="J32" s="2">
        <f>'D1'!J33*'C4'!J32</f>
        <v>0</v>
      </c>
      <c r="K32" s="2">
        <f>'D1'!K33*'C4'!K32</f>
        <v>0</v>
      </c>
      <c r="L32" s="2">
        <f>'D1'!L33*'C4'!L32</f>
        <v>0</v>
      </c>
      <c r="M32" s="2">
        <f>'D1'!M33*'C4'!M32</f>
        <v>0</v>
      </c>
      <c r="N32" s="2">
        <f>'D1'!N33*'C4'!N32</f>
        <v>991526.9887945957</v>
      </c>
      <c r="O32" s="2">
        <f>'D1'!O33*'C4'!O32</f>
        <v>4800804.100098066</v>
      </c>
      <c r="P32" s="2">
        <f>'D1'!P33*'C4'!P32</f>
        <v>8738.238869176712</v>
      </c>
      <c r="Q32" s="2">
        <f>'D1'!Q33*'C4'!Q32</f>
        <v>127995.1878334032</v>
      </c>
      <c r="R32" s="2">
        <f>'D1'!R33*'C4'!R32</f>
        <v>2296.835305056192</v>
      </c>
      <c r="S32" s="2">
        <f>'D1'!S33*'C4'!S32</f>
        <v>0</v>
      </c>
      <c r="T32" s="2">
        <f>'D1'!T33*'C4'!T32</f>
        <v>0</v>
      </c>
      <c r="U32" s="2">
        <f>'D1'!U33*'C4'!U32</f>
        <v>0</v>
      </c>
      <c r="V32" s="2">
        <f>'D1'!V33*'C4'!V32</f>
        <v>29712.090226314398</v>
      </c>
      <c r="W32" s="2">
        <f>'D1'!W33*'C4'!W32</f>
        <v>162621.3292832601</v>
      </c>
      <c r="X32" s="2">
        <f>'D1'!X33*'C4'!X32</f>
        <v>1830.7529004602143</v>
      </c>
      <c r="Y32" s="2">
        <f>'D1'!Y33*'C4'!Y32</f>
        <v>0</v>
      </c>
      <c r="Z32" s="2">
        <f>'D1'!Z33*'C4'!Z32</f>
        <v>96.085820884722</v>
      </c>
      <c r="AA32" s="2">
        <f>'D1'!AA33*'C4'!AA32</f>
        <v>0</v>
      </c>
      <c r="AB32" s="2">
        <f>'D1'!AB33*'C4'!AB32</f>
        <v>0</v>
      </c>
      <c r="AC32" s="2">
        <f>'D1'!AC33*'C4'!AC32</f>
        <v>0</v>
      </c>
      <c r="AD32" s="2">
        <f>'D1'!AD33*'C4'!AD32</f>
        <v>0</v>
      </c>
      <c r="AE32" s="2">
        <f>'D1'!AE33*'C4'!AE32</f>
        <v>0</v>
      </c>
      <c r="AF32" s="2">
        <f>'D1'!AF33*'C4'!AF32</f>
        <v>0</v>
      </c>
      <c r="AG32" s="2">
        <f>'D1'!AG33*'C4'!AG32</f>
        <v>0</v>
      </c>
      <c r="AH32" s="2">
        <f>'D1'!AH33*'C4'!AH32</f>
        <v>0</v>
      </c>
      <c r="AI32" s="2">
        <f>'D1'!AI33*'C4'!AI32</f>
        <v>0</v>
      </c>
      <c r="AJ32" s="2">
        <f>A!AJ32*'C4'!AJ32</f>
        <v>0</v>
      </c>
      <c r="AK32" s="2">
        <f>'D1'!AK33*'C4'!AK32</f>
        <v>0</v>
      </c>
    </row>
    <row r="33" spans="1:37" ht="15">
      <c r="A33" s="3">
        <v>31</v>
      </c>
      <c r="B33" s="3">
        <v>31</v>
      </c>
      <c r="C33" s="3" t="s">
        <v>70</v>
      </c>
      <c r="D33" s="2">
        <f>'D1'!D34*'C4'!D33</f>
        <v>0</v>
      </c>
      <c r="E33" s="2">
        <f>'D1'!E34*'C4'!E33</f>
        <v>0</v>
      </c>
      <c r="F33" s="2">
        <f>'D1'!F34*'C4'!F33</f>
        <v>0</v>
      </c>
      <c r="G33" s="2">
        <f>'D1'!G34*'C4'!G33</f>
        <v>0</v>
      </c>
      <c r="H33" s="2">
        <f>'D1'!H34*'C4'!H33</f>
        <v>0</v>
      </c>
      <c r="I33" s="2">
        <f>'D1'!I34*'C4'!I33</f>
        <v>0</v>
      </c>
      <c r="J33" s="2">
        <f>'D1'!J34*'C4'!J33</f>
        <v>0</v>
      </c>
      <c r="K33" s="2">
        <f>'D1'!K34*'C4'!K33</f>
        <v>0</v>
      </c>
      <c r="L33" s="2">
        <f>'D1'!L34*'C4'!L33</f>
        <v>0</v>
      </c>
      <c r="M33" s="2">
        <f>'D1'!M34*'C4'!M33</f>
        <v>0</v>
      </c>
      <c r="N33" s="2">
        <f>'D1'!N34*'C4'!N33</f>
        <v>201662.59021170504</v>
      </c>
      <c r="O33" s="2">
        <f>'D1'!O34*'C4'!O33</f>
        <v>590965.966852094</v>
      </c>
      <c r="P33" s="2">
        <f>'D1'!P34*'C4'!P33</f>
        <v>1446.2162557070556</v>
      </c>
      <c r="Q33" s="2">
        <f>'D1'!Q34*'C4'!Q33</f>
        <v>923.2561946870958</v>
      </c>
      <c r="R33" s="2">
        <f>'D1'!R34*'C4'!R33</f>
        <v>201.3421180010698</v>
      </c>
      <c r="S33" s="2">
        <f>'D1'!S34*'C4'!S33</f>
        <v>0</v>
      </c>
      <c r="T33" s="2">
        <f>'D1'!T34*'C4'!T33</f>
        <v>0</v>
      </c>
      <c r="U33" s="2">
        <f>'D1'!U34*'C4'!U33</f>
        <v>0</v>
      </c>
      <c r="V33" s="2">
        <f>'D1'!V34*'C4'!V33</f>
        <v>0</v>
      </c>
      <c r="W33" s="2">
        <f>'D1'!W34*'C4'!W33</f>
        <v>0</v>
      </c>
      <c r="X33" s="2">
        <f>'D1'!X34*'C4'!X33</f>
        <v>151.39846899244907</v>
      </c>
      <c r="Y33" s="2">
        <f>'D1'!Y34*'C4'!Y33</f>
        <v>0</v>
      </c>
      <c r="Z33" s="2">
        <f>'D1'!Z34*'C4'!Z33</f>
        <v>1.6697993346720001</v>
      </c>
      <c r="AA33" s="2">
        <f>'D1'!AA34*'C4'!AA33</f>
        <v>0</v>
      </c>
      <c r="AB33" s="2">
        <f>'D1'!AB34*'C4'!AB33</f>
        <v>0</v>
      </c>
      <c r="AC33" s="2">
        <f>'D1'!AC34*'C4'!AC33</f>
        <v>0</v>
      </c>
      <c r="AD33" s="2">
        <f>'D1'!AD34*'C4'!AD33</f>
        <v>0</v>
      </c>
      <c r="AE33" s="2">
        <f>'D1'!AE34*'C4'!AE33</f>
        <v>0</v>
      </c>
      <c r="AF33" s="2">
        <f>'D1'!AF34*'C4'!AF33</f>
        <v>0</v>
      </c>
      <c r="AG33" s="2">
        <f>'D1'!AG34*'C4'!AG33</f>
        <v>0</v>
      </c>
      <c r="AH33" s="2">
        <f>'D1'!AH34*'C4'!AH33</f>
        <v>0</v>
      </c>
      <c r="AI33" s="2">
        <f>'D1'!AI34*'C4'!AI33</f>
        <v>0</v>
      </c>
      <c r="AJ33" s="2">
        <f>A!AJ33*'C4'!AJ33</f>
        <v>0</v>
      </c>
      <c r="AK33" s="2">
        <f>'D1'!AK34*'C4'!AK33</f>
        <v>0</v>
      </c>
    </row>
    <row r="34" spans="1:37" ht="15">
      <c r="A34" s="3">
        <v>32</v>
      </c>
      <c r="B34" s="3">
        <v>32</v>
      </c>
      <c r="C34" s="3" t="s">
        <v>71</v>
      </c>
      <c r="D34" s="2">
        <f>'D1'!D35*'C4'!D34</f>
        <v>0</v>
      </c>
      <c r="E34" s="2">
        <f>'D1'!E35*'C4'!E34</f>
        <v>0</v>
      </c>
      <c r="F34" s="2">
        <f>'D1'!F35*'C4'!F34</f>
        <v>16767.446314032288</v>
      </c>
      <c r="G34" s="2">
        <f>'D1'!G35*'C4'!G34</f>
        <v>0</v>
      </c>
      <c r="H34" s="2">
        <f>'D1'!H35*'C4'!H34</f>
        <v>0</v>
      </c>
      <c r="I34" s="2">
        <f>'D1'!I35*'C4'!I34</f>
        <v>0</v>
      </c>
      <c r="J34" s="2">
        <f>'D1'!J35*'C4'!J34</f>
        <v>0</v>
      </c>
      <c r="K34" s="2">
        <f>'D1'!K35*'C4'!K34</f>
        <v>0</v>
      </c>
      <c r="L34" s="2">
        <f>'D1'!L35*'C4'!L34</f>
        <v>0</v>
      </c>
      <c r="M34" s="2">
        <f>'D1'!M35*'C4'!M34</f>
        <v>0</v>
      </c>
      <c r="N34" s="2">
        <f>'D1'!N35*'C4'!N34</f>
        <v>410317.2192627725</v>
      </c>
      <c r="O34" s="2">
        <f>'D1'!O35*'C4'!O34</f>
        <v>10339747.811128838</v>
      </c>
      <c r="P34" s="2">
        <f>'D1'!P35*'C4'!P34</f>
        <v>1954.3062589299625</v>
      </c>
      <c r="Q34" s="2">
        <f>'D1'!Q35*'C4'!Q34</f>
        <v>5647.181388130935</v>
      </c>
      <c r="R34" s="2">
        <f>'D1'!R35*'C4'!R34</f>
        <v>2667.635451990713</v>
      </c>
      <c r="S34" s="2">
        <f>'D1'!S35*'C4'!S34</f>
        <v>0</v>
      </c>
      <c r="T34" s="2">
        <f>'D1'!T35*'C4'!T34</f>
        <v>0</v>
      </c>
      <c r="U34" s="2">
        <f>'D1'!U35*'C4'!U34</f>
        <v>0</v>
      </c>
      <c r="V34" s="2">
        <f>'D1'!V35*'C4'!V34</f>
        <v>0</v>
      </c>
      <c r="W34" s="2">
        <f>'D1'!W35*'C4'!W34</f>
        <v>613.9932305840001</v>
      </c>
      <c r="X34" s="2">
        <f>'D1'!X35*'C4'!X34</f>
        <v>4725.523066751404</v>
      </c>
      <c r="Y34" s="2">
        <f>'D1'!Y35*'C4'!Y34</f>
        <v>0</v>
      </c>
      <c r="Z34" s="2">
        <f>'D1'!Z35*'C4'!Z34</f>
        <v>5612.892115857803</v>
      </c>
      <c r="AA34" s="2">
        <f>'D1'!AA35*'C4'!AA34</f>
        <v>0</v>
      </c>
      <c r="AB34" s="2">
        <f>'D1'!AB35*'C4'!AB34</f>
        <v>0</v>
      </c>
      <c r="AC34" s="2">
        <f>'D1'!AC35*'C4'!AC34</f>
        <v>0</v>
      </c>
      <c r="AD34" s="2">
        <f>'D1'!AD35*'C4'!AD34</f>
        <v>0</v>
      </c>
      <c r="AE34" s="2">
        <f>'D1'!AE35*'C4'!AE34</f>
        <v>0</v>
      </c>
      <c r="AF34" s="2">
        <f>'D1'!AF35*'C4'!AF34</f>
        <v>0</v>
      </c>
      <c r="AG34" s="2">
        <f>'D1'!AG35*'C4'!AG34</f>
        <v>0</v>
      </c>
      <c r="AH34" s="2">
        <f>'D1'!AH35*'C4'!AH34</f>
        <v>0</v>
      </c>
      <c r="AI34" s="2">
        <f>'D1'!AI35*'C4'!AI34</f>
        <v>0</v>
      </c>
      <c r="AJ34" s="2">
        <f>A!AJ34*'C4'!AJ34</f>
        <v>0</v>
      </c>
      <c r="AK34" s="2">
        <f>'D1'!AK35*'C4'!AK34</f>
        <v>0</v>
      </c>
    </row>
    <row r="35" spans="1:37" ht="15">
      <c r="A35" s="3">
        <v>33</v>
      </c>
      <c r="B35" s="3">
        <v>33</v>
      </c>
      <c r="C35" s="3" t="s">
        <v>72</v>
      </c>
      <c r="D35" s="2">
        <f>'D1'!D36*'C4'!D35</f>
        <v>0</v>
      </c>
      <c r="E35" s="2">
        <f>'D1'!E36*'C4'!E35</f>
        <v>1364065.9343349093</v>
      </c>
      <c r="F35" s="2">
        <f>'D1'!F36*'C4'!F35</f>
        <v>43981.33030203571</v>
      </c>
      <c r="G35" s="2">
        <f>'D1'!G36*'C4'!G35</f>
        <v>0</v>
      </c>
      <c r="H35" s="2">
        <f>'D1'!H36*'C4'!H35</f>
        <v>2505.605381101295</v>
      </c>
      <c r="I35" s="2">
        <f>'D1'!I36*'C4'!I35</f>
        <v>0</v>
      </c>
      <c r="J35" s="2">
        <f>'D1'!J36*'C4'!J35</f>
        <v>0</v>
      </c>
      <c r="K35" s="2">
        <f>'D1'!K36*'C4'!K35</f>
        <v>0</v>
      </c>
      <c r="L35" s="2">
        <f>'D1'!L36*'C4'!L35</f>
        <v>0</v>
      </c>
      <c r="M35" s="2">
        <f>'D1'!M36*'C4'!M35</f>
        <v>0</v>
      </c>
      <c r="N35" s="2">
        <f>'D1'!N36*'C4'!N35</f>
        <v>1635202.8236605125</v>
      </c>
      <c r="O35" s="2">
        <f>'D1'!O36*'C4'!O35</f>
        <v>4458494.822188084</v>
      </c>
      <c r="P35" s="2">
        <f>'D1'!P36*'C4'!P35</f>
        <v>26007.02251509146</v>
      </c>
      <c r="Q35" s="2">
        <f>'D1'!Q36*'C4'!Q35</f>
        <v>184433.88041624843</v>
      </c>
      <c r="R35" s="2">
        <f>'D1'!R36*'C4'!R35</f>
        <v>2010.4689495414739</v>
      </c>
      <c r="S35" s="2">
        <f>'D1'!S36*'C4'!S35</f>
        <v>0</v>
      </c>
      <c r="T35" s="2">
        <f>'D1'!T36*'C4'!T35</f>
        <v>0</v>
      </c>
      <c r="U35" s="2">
        <f>'D1'!U36*'C4'!U35</f>
        <v>6861.989146882094</v>
      </c>
      <c r="V35" s="2">
        <f>'D1'!V36*'C4'!V35</f>
        <v>15831.01639361351</v>
      </c>
      <c r="W35" s="2">
        <f>'D1'!W36*'C4'!W35</f>
        <v>3220453.880365078</v>
      </c>
      <c r="X35" s="2">
        <f>'D1'!X36*'C4'!X35</f>
        <v>7722.759575400289</v>
      </c>
      <c r="Y35" s="2">
        <f>'D1'!Y36*'C4'!Y35</f>
        <v>0</v>
      </c>
      <c r="Z35" s="2">
        <f>'D1'!Z36*'C4'!Z35</f>
        <v>0</v>
      </c>
      <c r="AA35" s="2">
        <f>'D1'!AA36*'C4'!AA35</f>
        <v>0</v>
      </c>
      <c r="AB35" s="2">
        <f>'D1'!AB36*'C4'!AB35</f>
        <v>0</v>
      </c>
      <c r="AC35" s="2">
        <f>'D1'!AC36*'C4'!AC35</f>
        <v>420727.29505650006</v>
      </c>
      <c r="AD35" s="2">
        <f>'D1'!AD36*'C4'!AD35</f>
        <v>0</v>
      </c>
      <c r="AE35" s="2">
        <f>'D1'!AE36*'C4'!AE35</f>
        <v>0</v>
      </c>
      <c r="AF35" s="2">
        <f>'D1'!AF36*'C4'!AF35</f>
        <v>0</v>
      </c>
      <c r="AG35" s="2">
        <f>'D1'!AG36*'C4'!AG35</f>
        <v>0</v>
      </c>
      <c r="AH35" s="2">
        <f>'D1'!AH36*'C4'!AH35</f>
        <v>0</v>
      </c>
      <c r="AI35" s="2">
        <f>'D1'!AI36*'C4'!AI35</f>
        <v>0</v>
      </c>
      <c r="AJ35" s="2">
        <f>A!AJ35*'C4'!AJ35</f>
        <v>0</v>
      </c>
      <c r="AK35" s="2">
        <f>'D1'!AK36*'C4'!AK35</f>
        <v>0</v>
      </c>
    </row>
    <row r="36" spans="1:37" ht="15">
      <c r="A36" s="3">
        <v>34</v>
      </c>
      <c r="B36" s="3">
        <v>34</v>
      </c>
      <c r="C36" s="3" t="s">
        <v>73</v>
      </c>
      <c r="D36" s="2">
        <f>'D1'!D37*'C4'!D36</f>
        <v>0</v>
      </c>
      <c r="E36" s="2">
        <f>'D1'!E37*'C4'!E36</f>
        <v>592.0772420518739</v>
      </c>
      <c r="F36" s="2">
        <f>'D1'!F37*'C4'!F36</f>
        <v>0</v>
      </c>
      <c r="G36" s="2">
        <f>'D1'!G37*'C4'!G36</f>
        <v>0</v>
      </c>
      <c r="H36" s="2">
        <f>'D1'!H37*'C4'!H36</f>
        <v>0</v>
      </c>
      <c r="I36" s="2">
        <f>'D1'!I37*'C4'!I36</f>
        <v>0</v>
      </c>
      <c r="J36" s="2">
        <f>'D1'!J37*'C4'!J36</f>
        <v>0</v>
      </c>
      <c r="K36" s="2">
        <f>'D1'!K37*'C4'!K36</f>
        <v>0</v>
      </c>
      <c r="L36" s="2">
        <f>'D1'!L37*'C4'!L36</f>
        <v>0</v>
      </c>
      <c r="M36" s="2">
        <f>'D1'!M37*'C4'!M36</f>
        <v>0</v>
      </c>
      <c r="N36" s="2">
        <f>'D1'!N37*'C4'!N36</f>
        <v>443487.18345952884</v>
      </c>
      <c r="O36" s="2">
        <f>'D1'!O37*'C4'!O36</f>
        <v>1449935.3147726448</v>
      </c>
      <c r="P36" s="2">
        <f>'D1'!P37*'C4'!P36</f>
        <v>12310.738865343146</v>
      </c>
      <c r="Q36" s="2">
        <f>'D1'!Q37*'C4'!Q36</f>
        <v>252758.97898540154</v>
      </c>
      <c r="R36" s="2">
        <f>'D1'!R37*'C4'!R36</f>
        <v>227.9121922240848</v>
      </c>
      <c r="S36" s="2">
        <f>'D1'!S37*'C4'!S36</f>
        <v>0</v>
      </c>
      <c r="T36" s="2">
        <f>'D1'!T37*'C4'!T36</f>
        <v>0</v>
      </c>
      <c r="U36" s="2">
        <f>'D1'!U37*'C4'!U36</f>
        <v>0</v>
      </c>
      <c r="V36" s="2">
        <f>'D1'!V37*'C4'!V36</f>
        <v>0</v>
      </c>
      <c r="W36" s="2">
        <f>'D1'!W37*'C4'!W36</f>
        <v>4786.3379963468315</v>
      </c>
      <c r="X36" s="2">
        <f>'D1'!X37*'C4'!X36</f>
        <v>55872.46254906806</v>
      </c>
      <c r="Y36" s="2">
        <f>'D1'!Y37*'C4'!Y36</f>
        <v>453.7600309462021</v>
      </c>
      <c r="Z36" s="2">
        <f>'D1'!Z37*'C4'!Z36</f>
        <v>1025.557759293936</v>
      </c>
      <c r="AA36" s="2">
        <f>'D1'!AA37*'C4'!AA36</f>
        <v>0</v>
      </c>
      <c r="AB36" s="2">
        <f>'D1'!AB37*'C4'!AB36</f>
        <v>0</v>
      </c>
      <c r="AC36" s="2">
        <f>'D1'!AC37*'C4'!AC36</f>
        <v>0</v>
      </c>
      <c r="AD36" s="2">
        <f>'D1'!AD37*'C4'!AD36</f>
        <v>0</v>
      </c>
      <c r="AE36" s="2">
        <f>'D1'!AE37*'C4'!AE36</f>
        <v>0</v>
      </c>
      <c r="AF36" s="2">
        <f>'D1'!AF37*'C4'!AF36</f>
        <v>0</v>
      </c>
      <c r="AG36" s="2">
        <f>'D1'!AG37*'C4'!AG36</f>
        <v>0</v>
      </c>
      <c r="AH36" s="2">
        <f>'D1'!AH37*'C4'!AH36</f>
        <v>0</v>
      </c>
      <c r="AI36" s="2">
        <f>'D1'!AI37*'C4'!AI36</f>
        <v>0</v>
      </c>
      <c r="AJ36" s="2">
        <f>A!AJ36*'C4'!AJ36</f>
        <v>0</v>
      </c>
      <c r="AK36" s="2">
        <f>'D1'!AK37*'C4'!AK36</f>
        <v>0</v>
      </c>
    </row>
    <row r="37" spans="1:37" ht="15">
      <c r="A37" s="3">
        <v>35</v>
      </c>
      <c r="B37" s="3">
        <v>35</v>
      </c>
      <c r="C37" s="3" t="s">
        <v>74</v>
      </c>
      <c r="D37" s="2">
        <f>'D1'!D38*'C4'!D37</f>
        <v>0</v>
      </c>
      <c r="E37" s="2">
        <f>'D1'!E38*'C4'!E37</f>
        <v>402826.3301968146</v>
      </c>
      <c r="F37" s="2">
        <f>'D1'!F38*'C4'!F37</f>
        <v>1149587.1827372182</v>
      </c>
      <c r="G37" s="2">
        <f>'D1'!G38*'C4'!G37</f>
        <v>0</v>
      </c>
      <c r="H37" s="2">
        <f>'D1'!H38*'C4'!H37</f>
        <v>14586.58160332199</v>
      </c>
      <c r="I37" s="2">
        <f>'D1'!I38*'C4'!I37</f>
        <v>0</v>
      </c>
      <c r="J37" s="2">
        <f>'D1'!J38*'C4'!J37</f>
        <v>0</v>
      </c>
      <c r="K37" s="2">
        <f>'D1'!K38*'C4'!K37</f>
        <v>0</v>
      </c>
      <c r="L37" s="2">
        <f>'D1'!L38*'C4'!L37</f>
        <v>0</v>
      </c>
      <c r="M37" s="2">
        <f>'D1'!M38*'C4'!M37</f>
        <v>0</v>
      </c>
      <c r="N37" s="2">
        <f>'D1'!N38*'C4'!N37</f>
        <v>1395562.2576669797</v>
      </c>
      <c r="O37" s="2">
        <f>'D1'!O38*'C4'!O37</f>
        <v>5152170.494489271</v>
      </c>
      <c r="P37" s="2">
        <f>'D1'!P38*'C4'!P37</f>
        <v>25810.30138369503</v>
      </c>
      <c r="Q37" s="2">
        <f>'D1'!Q38*'C4'!Q37</f>
        <v>74272.44172461504</v>
      </c>
      <c r="R37" s="2">
        <f>'D1'!R38*'C4'!R37</f>
        <v>2147.452443313463</v>
      </c>
      <c r="S37" s="2">
        <f>'D1'!S38*'C4'!S37</f>
        <v>0</v>
      </c>
      <c r="T37" s="2">
        <f>'D1'!T38*'C4'!T37</f>
        <v>0</v>
      </c>
      <c r="U37" s="2">
        <f>'D1'!U38*'C4'!U37</f>
        <v>101.43201398344866</v>
      </c>
      <c r="V37" s="2">
        <f>'D1'!V38*'C4'!V37</f>
        <v>29445.659709716743</v>
      </c>
      <c r="W37" s="2">
        <f>'D1'!W38*'C4'!W37</f>
        <v>613503.256811533</v>
      </c>
      <c r="X37" s="2">
        <f>'D1'!X38*'C4'!X37</f>
        <v>6551.590151237319</v>
      </c>
      <c r="Y37" s="2">
        <f>'D1'!Y38*'C4'!Y37</f>
        <v>0.4115876661490557</v>
      </c>
      <c r="Z37" s="2">
        <f>'D1'!Z38*'C4'!Z37</f>
        <v>935.075887523184</v>
      </c>
      <c r="AA37" s="2">
        <f>'D1'!AA38*'C4'!AA37</f>
        <v>0</v>
      </c>
      <c r="AB37" s="2">
        <f>'D1'!AB38*'C4'!AB37</f>
        <v>0</v>
      </c>
      <c r="AC37" s="2">
        <f>'D1'!AC38*'C4'!AC37</f>
        <v>0</v>
      </c>
      <c r="AD37" s="2">
        <f>'D1'!AD38*'C4'!AD37</f>
        <v>0</v>
      </c>
      <c r="AE37" s="2">
        <f>'D1'!AE38*'C4'!AE37</f>
        <v>0</v>
      </c>
      <c r="AF37" s="2">
        <f>'D1'!AF38*'C4'!AF37</f>
        <v>0</v>
      </c>
      <c r="AG37" s="2">
        <f>'D1'!AG38*'C4'!AG37</f>
        <v>0</v>
      </c>
      <c r="AH37" s="2">
        <f>'D1'!AH38*'C4'!AH37</f>
        <v>0</v>
      </c>
      <c r="AI37" s="2">
        <f>'D1'!AI38*'C4'!AI37</f>
        <v>0</v>
      </c>
      <c r="AJ37" s="2">
        <f>A!AJ37*'C4'!AJ37</f>
        <v>0</v>
      </c>
      <c r="AK37" s="2">
        <f>'D1'!AK38*'C4'!AK37</f>
        <v>0</v>
      </c>
    </row>
    <row r="38" spans="1:37" ht="15">
      <c r="A38" s="3">
        <v>36</v>
      </c>
      <c r="B38" s="3">
        <v>36</v>
      </c>
      <c r="C38" s="3" t="s">
        <v>75</v>
      </c>
      <c r="D38" s="2">
        <f>'D1'!D39*'C4'!D38</f>
        <v>2981997.243078716</v>
      </c>
      <c r="E38" s="2">
        <f>'D1'!E39*'C4'!E38</f>
        <v>1962921.0718156723</v>
      </c>
      <c r="F38" s="2">
        <f>'D1'!F39*'C4'!F38</f>
        <v>28287032.95550092</v>
      </c>
      <c r="G38" s="2">
        <f>'D1'!G39*'C4'!G38</f>
        <v>0</v>
      </c>
      <c r="H38" s="2">
        <f>'D1'!H39*'C4'!H38</f>
        <v>837459.177450671</v>
      </c>
      <c r="I38" s="2">
        <f>'D1'!I39*'C4'!I38</f>
        <v>2946211.0239609745</v>
      </c>
      <c r="J38" s="2">
        <f>'D1'!J39*'C4'!J38</f>
        <v>0</v>
      </c>
      <c r="K38" s="2">
        <f>'D1'!K39*'C4'!K38</f>
        <v>327191.81945451576</v>
      </c>
      <c r="L38" s="2">
        <f>'D1'!L39*'C4'!L38</f>
        <v>0</v>
      </c>
      <c r="M38" s="2">
        <f>'D1'!M39*'C4'!M38</f>
        <v>0</v>
      </c>
      <c r="N38" s="2">
        <f>'D1'!N39*'C4'!N38</f>
        <v>150352.01165678812</v>
      </c>
      <c r="O38" s="2">
        <f>'D1'!O39*'C4'!O38</f>
        <v>270274.0547275953</v>
      </c>
      <c r="P38" s="2">
        <f>'D1'!P39*'C4'!P38</f>
        <v>3598.1855235287503</v>
      </c>
      <c r="Q38" s="2">
        <f>'D1'!Q39*'C4'!Q38</f>
        <v>1863.073038606247</v>
      </c>
      <c r="R38" s="2">
        <f>'D1'!R39*'C4'!R38</f>
        <v>12.989814064585145</v>
      </c>
      <c r="S38" s="2">
        <f>'D1'!S39*'C4'!S38</f>
        <v>0</v>
      </c>
      <c r="T38" s="2">
        <f>'D1'!T39*'C4'!T38</f>
        <v>0</v>
      </c>
      <c r="U38" s="2">
        <f>'D1'!U39*'C4'!U38</f>
        <v>0</v>
      </c>
      <c r="V38" s="2">
        <f>'D1'!V39*'C4'!V38</f>
        <v>544.3420786945723</v>
      </c>
      <c r="W38" s="2">
        <f>'D1'!W39*'C4'!W38</f>
        <v>24529.401914148002</v>
      </c>
      <c r="X38" s="2">
        <f>'D1'!X39*'C4'!X38</f>
        <v>156.92425348619156</v>
      </c>
      <c r="Y38" s="2">
        <f>'D1'!Y39*'C4'!Y38</f>
        <v>0</v>
      </c>
      <c r="Z38" s="2">
        <f>'D1'!Z39*'C4'!Z38</f>
        <v>0</v>
      </c>
      <c r="AA38" s="2">
        <f>'D1'!AA39*'C4'!AA38</f>
        <v>0</v>
      </c>
      <c r="AB38" s="2">
        <f>'D1'!AB39*'C4'!AB38</f>
        <v>0</v>
      </c>
      <c r="AC38" s="2">
        <f>'D1'!AC39*'C4'!AC38</f>
        <v>0</v>
      </c>
      <c r="AD38" s="2">
        <f>'D1'!AD39*'C4'!AD38</f>
        <v>0</v>
      </c>
      <c r="AE38" s="2">
        <f>'D1'!AE39*'C4'!AE38</f>
        <v>0</v>
      </c>
      <c r="AF38" s="2">
        <f>'D1'!AF39*'C4'!AF38</f>
        <v>0</v>
      </c>
      <c r="AG38" s="2">
        <f>'D1'!AG39*'C4'!AG38</f>
        <v>0</v>
      </c>
      <c r="AH38" s="2">
        <f>'D1'!AH39*'C4'!AH38</f>
        <v>0</v>
      </c>
      <c r="AI38" s="2">
        <f>'D1'!AI39*'C4'!AI38</f>
        <v>0</v>
      </c>
      <c r="AJ38" s="2">
        <f>A!AJ38*'C4'!AJ38</f>
        <v>0</v>
      </c>
      <c r="AK38" s="2">
        <f>'D1'!AK39*'C4'!AK38</f>
        <v>0</v>
      </c>
    </row>
    <row r="39" spans="1:37" ht="15">
      <c r="A39" s="3">
        <v>37</v>
      </c>
      <c r="B39" s="3">
        <v>37</v>
      </c>
      <c r="C39" s="3" t="s">
        <v>76</v>
      </c>
      <c r="D39" s="2">
        <f>'D1'!D40*'C4'!D39</f>
        <v>11656.000390065237</v>
      </c>
      <c r="E39" s="2">
        <f>'D1'!E40*'C4'!E39</f>
        <v>0</v>
      </c>
      <c r="F39" s="2">
        <f>'D1'!F40*'C4'!F39</f>
        <v>325085.57358753064</v>
      </c>
      <c r="G39" s="2">
        <f>'D1'!G40*'C4'!G39</f>
        <v>0</v>
      </c>
      <c r="H39" s="2">
        <f>'D1'!H40*'C4'!H39</f>
        <v>465017.84652023256</v>
      </c>
      <c r="I39" s="2">
        <f>'D1'!I40*'C4'!I39</f>
        <v>6250466.5098133</v>
      </c>
      <c r="J39" s="2">
        <f>'D1'!J40*'C4'!J39</f>
        <v>0</v>
      </c>
      <c r="K39" s="2">
        <f>'D1'!K40*'C4'!K39</f>
        <v>21035.172321793852</v>
      </c>
      <c r="L39" s="2">
        <f>'D1'!L40*'C4'!L39</f>
        <v>0</v>
      </c>
      <c r="M39" s="2">
        <f>'D1'!M40*'C4'!M39</f>
        <v>0</v>
      </c>
      <c r="N39" s="2">
        <f>'D1'!N40*'C4'!N39</f>
        <v>1670573.5310111002</v>
      </c>
      <c r="O39" s="2">
        <f>'D1'!O40*'C4'!O39</f>
        <v>4906870.052856814</v>
      </c>
      <c r="P39" s="2">
        <f>'D1'!P40*'C4'!P39</f>
        <v>19678.778906711756</v>
      </c>
      <c r="Q39" s="2">
        <f>'D1'!Q40*'C4'!Q39</f>
        <v>455.4178538815271</v>
      </c>
      <c r="R39" s="2">
        <f>'D1'!R40*'C4'!R39</f>
        <v>12.989814064585145</v>
      </c>
      <c r="S39" s="2">
        <f>'D1'!S40*'C4'!S39</f>
        <v>0</v>
      </c>
      <c r="T39" s="2">
        <f>'D1'!T40*'C4'!T39</f>
        <v>0</v>
      </c>
      <c r="U39" s="2">
        <f>'D1'!U40*'C4'!U39</f>
        <v>0.018392855741650713</v>
      </c>
      <c r="V39" s="2">
        <f>'D1'!V40*'C4'!V39</f>
        <v>64884.772502289525</v>
      </c>
      <c r="W39" s="2">
        <f>'D1'!W40*'C4'!W39</f>
        <v>463490.90365726553</v>
      </c>
      <c r="X39" s="2">
        <f>'D1'!X40*'C4'!X39</f>
        <v>9915.36078197882</v>
      </c>
      <c r="Y39" s="2">
        <f>'D1'!Y40*'C4'!Y39</f>
        <v>260.83024707706784</v>
      </c>
      <c r="Z39" s="2">
        <f>'D1'!Z40*'C4'!Z39</f>
        <v>1669.79574673299</v>
      </c>
      <c r="AA39" s="2">
        <f>'D1'!AA40*'C4'!AA39</f>
        <v>0</v>
      </c>
      <c r="AB39" s="2">
        <f>'D1'!AB40*'C4'!AB39</f>
        <v>0</v>
      </c>
      <c r="AC39" s="2">
        <f>'D1'!AC40*'C4'!AC39</f>
        <v>0</v>
      </c>
      <c r="AD39" s="2">
        <f>'D1'!AD40*'C4'!AD39</f>
        <v>0</v>
      </c>
      <c r="AE39" s="2">
        <f>'D1'!AE40*'C4'!AE39</f>
        <v>0</v>
      </c>
      <c r="AF39" s="2">
        <f>'D1'!AF40*'C4'!AF39</f>
        <v>0</v>
      </c>
      <c r="AG39" s="2">
        <f>'D1'!AG40*'C4'!AG39</f>
        <v>0</v>
      </c>
      <c r="AH39" s="2">
        <f>'D1'!AH40*'C4'!AH39</f>
        <v>0</v>
      </c>
      <c r="AI39" s="2">
        <f>'D1'!AI40*'C4'!AI39</f>
        <v>0</v>
      </c>
      <c r="AJ39" s="2">
        <f>A!AJ39*'C4'!AJ39</f>
        <v>0</v>
      </c>
      <c r="AK39" s="2">
        <f>'D1'!AK40*'C4'!AK39</f>
        <v>0</v>
      </c>
    </row>
    <row r="40" spans="1:37" ht="15">
      <c r="A40" s="3">
        <v>38</v>
      </c>
      <c r="B40" s="3">
        <v>38</v>
      </c>
      <c r="C40" s="3" t="s">
        <v>77</v>
      </c>
      <c r="D40" s="2">
        <f>'D1'!D41*'C4'!D40</f>
        <v>8446.45094098397</v>
      </c>
      <c r="E40" s="2">
        <f>'D1'!E41*'C4'!E40</f>
        <v>0</v>
      </c>
      <c r="F40" s="2">
        <f>'D1'!F41*'C4'!F40</f>
        <v>7604546.301282152</v>
      </c>
      <c r="G40" s="2">
        <f>'D1'!G41*'C4'!G40</f>
        <v>0</v>
      </c>
      <c r="H40" s="2">
        <f>'D1'!H41*'C4'!H40</f>
        <v>15646.344488052058</v>
      </c>
      <c r="I40" s="2">
        <f>'D1'!I41*'C4'!I40</f>
        <v>7727.999618799246</v>
      </c>
      <c r="J40" s="2">
        <f>'D1'!J41*'C4'!J40</f>
        <v>0</v>
      </c>
      <c r="K40" s="2">
        <f>'D1'!K41*'C4'!K40</f>
        <v>518.8793910136745</v>
      </c>
      <c r="L40" s="2">
        <f>'D1'!L41*'C4'!L40</f>
        <v>0</v>
      </c>
      <c r="M40" s="2">
        <f>'D1'!M41*'C4'!M40</f>
        <v>0</v>
      </c>
      <c r="N40" s="2">
        <f>'D1'!N41*'C4'!N40</f>
        <v>2308836.649183203</v>
      </c>
      <c r="O40" s="2">
        <f>'D1'!O41*'C4'!O40</f>
        <v>998826.6553693574</v>
      </c>
      <c r="P40" s="2">
        <f>'D1'!P41*'C4'!P40</f>
        <v>8742.411261378338</v>
      </c>
      <c r="Q40" s="2">
        <f>'D1'!Q41*'C4'!Q40</f>
        <v>13886.104381078563</v>
      </c>
      <c r="R40" s="2">
        <f>'D1'!R41*'C4'!R40</f>
        <v>1235.8036744171231</v>
      </c>
      <c r="S40" s="2">
        <f>'D1'!S41*'C4'!S40</f>
        <v>0</v>
      </c>
      <c r="T40" s="2">
        <f>'D1'!T41*'C4'!T40</f>
        <v>0</v>
      </c>
      <c r="U40" s="2">
        <f>'D1'!U41*'C4'!U40</f>
        <v>57.929191774985554</v>
      </c>
      <c r="V40" s="2">
        <f>'D1'!V41*'C4'!V40</f>
        <v>1095.6455221955612</v>
      </c>
      <c r="W40" s="2">
        <f>'D1'!W41*'C4'!W40</f>
        <v>56248.67833724168</v>
      </c>
      <c r="X40" s="2">
        <f>'D1'!X41*'C4'!X40</f>
        <v>3650.601462461143</v>
      </c>
      <c r="Y40" s="2">
        <f>'D1'!Y41*'C4'!Y40</f>
        <v>120.90605767432002</v>
      </c>
      <c r="Z40" s="2">
        <f>'D1'!Z41*'C4'!Z40</f>
        <v>640.4499904494978</v>
      </c>
      <c r="AA40" s="2">
        <f>'D1'!AA41*'C4'!AA40</f>
        <v>0</v>
      </c>
      <c r="AB40" s="2">
        <f>'D1'!AB41*'C4'!AB40</f>
        <v>0</v>
      </c>
      <c r="AC40" s="2">
        <f>'D1'!AC41*'C4'!AC40</f>
        <v>0</v>
      </c>
      <c r="AD40" s="2">
        <f>'D1'!AD41*'C4'!AD40</f>
        <v>0</v>
      </c>
      <c r="AE40" s="2">
        <f>'D1'!AE41*'C4'!AE40</f>
        <v>0</v>
      </c>
      <c r="AF40" s="2">
        <f>'D1'!AF41*'C4'!AF40</f>
        <v>0</v>
      </c>
      <c r="AG40" s="2">
        <f>'D1'!AG41*'C4'!AG40</f>
        <v>0</v>
      </c>
      <c r="AH40" s="2">
        <f>'D1'!AH41*'C4'!AH40</f>
        <v>0</v>
      </c>
      <c r="AI40" s="2">
        <f>'D1'!AI41*'C4'!AI40</f>
        <v>0</v>
      </c>
      <c r="AJ40" s="2">
        <f>A!AJ40*'C4'!AJ40</f>
        <v>0</v>
      </c>
      <c r="AK40" s="2">
        <f>'D1'!AK41*'C4'!AK40</f>
        <v>0</v>
      </c>
    </row>
    <row r="41" spans="1:37" ht="15">
      <c r="A41" s="3">
        <v>39</v>
      </c>
      <c r="B41" s="3">
        <v>39</v>
      </c>
      <c r="C41" s="3" t="s">
        <v>78</v>
      </c>
      <c r="D41" s="2">
        <f>'D1'!D42*'C4'!D41</f>
        <v>0</v>
      </c>
      <c r="E41" s="2">
        <f>'D1'!E42*'C4'!E41</f>
        <v>181155.3805991804</v>
      </c>
      <c r="F41" s="2">
        <f>'D1'!F42*'C4'!F41</f>
        <v>481025.7596209067</v>
      </c>
      <c r="G41" s="2">
        <f>'D1'!G42*'C4'!G41</f>
        <v>0</v>
      </c>
      <c r="H41" s="2">
        <f>'D1'!H42*'C4'!H41</f>
        <v>40185.95858200364</v>
      </c>
      <c r="I41" s="2">
        <f>'D1'!I42*'C4'!I41</f>
        <v>0</v>
      </c>
      <c r="J41" s="2">
        <f>'D1'!J42*'C4'!J41</f>
        <v>0</v>
      </c>
      <c r="K41" s="2">
        <f>'D1'!K42*'C4'!K41</f>
        <v>0</v>
      </c>
      <c r="L41" s="2">
        <f>'D1'!L42*'C4'!L41</f>
        <v>0</v>
      </c>
      <c r="M41" s="2">
        <f>'D1'!M42*'C4'!M41</f>
        <v>0</v>
      </c>
      <c r="N41" s="2">
        <f>'D1'!N42*'C4'!N41</f>
        <v>846742.4486192707</v>
      </c>
      <c r="O41" s="2">
        <f>'D1'!O42*'C4'!O41</f>
        <v>4967563.966962634</v>
      </c>
      <c r="P41" s="2">
        <f>'D1'!P42*'C4'!P41</f>
        <v>804.4853465345938</v>
      </c>
      <c r="Q41" s="2">
        <f>'D1'!Q42*'C4'!Q41</f>
        <v>8537.014679124626</v>
      </c>
      <c r="R41" s="2">
        <f>'D1'!R42*'C4'!R41</f>
        <v>747.5047548074907</v>
      </c>
      <c r="S41" s="2">
        <f>'D1'!S42*'C4'!S41</f>
        <v>0</v>
      </c>
      <c r="T41" s="2">
        <f>'D1'!T42*'C4'!T41</f>
        <v>0</v>
      </c>
      <c r="U41" s="2">
        <f>'D1'!U42*'C4'!U41</f>
        <v>4867.508417307973</v>
      </c>
      <c r="V41" s="2">
        <f>'D1'!V42*'C4'!V41</f>
        <v>155291.7735965214</v>
      </c>
      <c r="W41" s="2">
        <f>'D1'!W42*'C4'!W41</f>
        <v>11101.996999762609</v>
      </c>
      <c r="X41" s="2">
        <f>'D1'!X42*'C4'!X41</f>
        <v>105.43876185531573</v>
      </c>
      <c r="Y41" s="2">
        <f>'D1'!Y42*'C4'!Y41</f>
        <v>22.877149515308965</v>
      </c>
      <c r="Z41" s="2">
        <f>'D1'!Z42*'C4'!Z41</f>
        <v>174.803718724332</v>
      </c>
      <c r="AA41" s="2">
        <f>'D1'!AA42*'C4'!AA41</f>
        <v>0</v>
      </c>
      <c r="AB41" s="2">
        <f>'D1'!AB42*'C4'!AB41</f>
        <v>0</v>
      </c>
      <c r="AC41" s="2">
        <f>'D1'!AC42*'C4'!AC41</f>
        <v>14516.930143800004</v>
      </c>
      <c r="AD41" s="2">
        <f>'D1'!AD42*'C4'!AD41</f>
        <v>0</v>
      </c>
      <c r="AE41" s="2">
        <f>'D1'!AE42*'C4'!AE41</f>
        <v>0</v>
      </c>
      <c r="AF41" s="2">
        <f>'D1'!AF42*'C4'!AF41</f>
        <v>0</v>
      </c>
      <c r="AG41" s="2">
        <f>'D1'!AG42*'C4'!AG41</f>
        <v>0</v>
      </c>
      <c r="AH41" s="2">
        <f>'D1'!AH42*'C4'!AH41</f>
        <v>0</v>
      </c>
      <c r="AI41" s="2">
        <f>'D1'!AI42*'C4'!AI41</f>
        <v>0</v>
      </c>
      <c r="AJ41" s="2">
        <f>A!AJ41*'C4'!AJ41</f>
        <v>5279376.140940157</v>
      </c>
      <c r="AK41" s="2">
        <f>'D1'!AK42*'C4'!AK41</f>
        <v>0</v>
      </c>
    </row>
    <row r="42" spans="1:37" ht="15">
      <c r="A42" s="3">
        <v>40</v>
      </c>
      <c r="B42" s="3">
        <v>40</v>
      </c>
      <c r="C42" s="3" t="s">
        <v>79</v>
      </c>
      <c r="D42" s="2">
        <f>'D1'!D43*'C4'!D42</f>
        <v>0</v>
      </c>
      <c r="E42" s="2">
        <f>'D1'!E43*'C4'!E42</f>
        <v>11373.031545152951</v>
      </c>
      <c r="F42" s="2">
        <f>'D1'!F43*'C4'!F42</f>
        <v>836259.8216950833</v>
      </c>
      <c r="G42" s="2">
        <f>'D1'!G43*'C4'!G42</f>
        <v>0</v>
      </c>
      <c r="H42" s="2">
        <f>'D1'!H43*'C4'!H42</f>
        <v>0</v>
      </c>
      <c r="I42" s="2">
        <f>'D1'!I43*'C4'!I42</f>
        <v>0</v>
      </c>
      <c r="J42" s="2">
        <f>'D1'!J43*'C4'!J42</f>
        <v>0</v>
      </c>
      <c r="K42" s="2">
        <f>'D1'!K43*'C4'!K42</f>
        <v>0</v>
      </c>
      <c r="L42" s="2">
        <f>'D1'!L43*'C4'!L42</f>
        <v>0</v>
      </c>
      <c r="M42" s="2">
        <f>'D1'!M43*'C4'!M42</f>
        <v>0</v>
      </c>
      <c r="N42" s="2">
        <f>'D1'!N43*'C4'!N42</f>
        <v>1516636.8905009038</v>
      </c>
      <c r="O42" s="2">
        <f>'D1'!O43*'C4'!O42</f>
        <v>2264022.6215761057</v>
      </c>
      <c r="P42" s="2">
        <f>'D1'!P43*'C4'!P42</f>
        <v>12899.04508686232</v>
      </c>
      <c r="Q42" s="2">
        <f>'D1'!Q43*'C4'!Q42</f>
        <v>10418.718448116937</v>
      </c>
      <c r="R42" s="2">
        <f>'D1'!R43*'C4'!R42</f>
        <v>1229.3087673848308</v>
      </c>
      <c r="S42" s="2">
        <f>'D1'!S43*'C4'!S42</f>
        <v>0</v>
      </c>
      <c r="T42" s="2">
        <f>'D1'!T43*'C4'!T42</f>
        <v>0</v>
      </c>
      <c r="U42" s="2">
        <f>'D1'!U43*'C4'!U42</f>
        <v>0</v>
      </c>
      <c r="V42" s="2">
        <f>'D1'!V43*'C4'!V42</f>
        <v>31594.99131447117</v>
      </c>
      <c r="W42" s="2">
        <f>'D1'!W43*'C4'!W42</f>
        <v>29593.88662477231</v>
      </c>
      <c r="X42" s="2">
        <f>'D1'!X43*'C4'!X42</f>
        <v>7252.203319351662</v>
      </c>
      <c r="Y42" s="2">
        <f>'D1'!Y43*'C4'!Y42</f>
        <v>709.554646143659</v>
      </c>
      <c r="Z42" s="2">
        <f>'D1'!Z43*'C4'!Z42</f>
        <v>4725.799298800547</v>
      </c>
      <c r="AA42" s="2">
        <f>'D1'!AA43*'C4'!AA42</f>
        <v>0</v>
      </c>
      <c r="AB42" s="2">
        <f>'D1'!AB43*'C4'!AB42</f>
        <v>0</v>
      </c>
      <c r="AC42" s="2">
        <f>'D1'!AC43*'C4'!AC42</f>
        <v>0</v>
      </c>
      <c r="AD42" s="2">
        <f>'D1'!AD43*'C4'!AD42</f>
        <v>0</v>
      </c>
      <c r="AE42" s="2">
        <f>'D1'!AE43*'C4'!AE42</f>
        <v>0</v>
      </c>
      <c r="AF42" s="2">
        <f>'D1'!AF43*'C4'!AF42</f>
        <v>0</v>
      </c>
      <c r="AG42" s="2">
        <f>'D1'!AG43*'C4'!AG42</f>
        <v>0</v>
      </c>
      <c r="AH42" s="2">
        <f>'D1'!AH43*'C4'!AH42</f>
        <v>0</v>
      </c>
      <c r="AI42" s="2">
        <f>'D1'!AI43*'C4'!AI42</f>
        <v>0</v>
      </c>
      <c r="AJ42" s="2">
        <f>A!AJ42*'C4'!AJ42</f>
        <v>0</v>
      </c>
      <c r="AK42" s="2">
        <f>'D1'!AK43*'C4'!AK42</f>
        <v>0</v>
      </c>
    </row>
    <row r="43" spans="1:37" ht="15">
      <c r="A43" s="3">
        <v>41</v>
      </c>
      <c r="B43" s="3">
        <v>41</v>
      </c>
      <c r="C43" s="3" t="s">
        <v>80</v>
      </c>
      <c r="D43" s="2">
        <f>'D1'!D44*'C4'!D43</f>
        <v>0</v>
      </c>
      <c r="E43" s="2">
        <f>'D1'!E44*'C4'!E43</f>
        <v>1272.9660704115286</v>
      </c>
      <c r="F43" s="2">
        <f>'D1'!F44*'C4'!F43</f>
        <v>227301.2558956507</v>
      </c>
      <c r="G43" s="2">
        <f>'D1'!G44*'C4'!G43</f>
        <v>0</v>
      </c>
      <c r="H43" s="2">
        <f>'D1'!H44*'C4'!H43</f>
        <v>0</v>
      </c>
      <c r="I43" s="2">
        <f>'D1'!I44*'C4'!I43</f>
        <v>0</v>
      </c>
      <c r="J43" s="2">
        <f>'D1'!J44*'C4'!J43</f>
        <v>0</v>
      </c>
      <c r="K43" s="2">
        <f>'D1'!K44*'C4'!K43</f>
        <v>0</v>
      </c>
      <c r="L43" s="2">
        <f>'D1'!L44*'C4'!L43</f>
        <v>0</v>
      </c>
      <c r="M43" s="2">
        <f>'D1'!M44*'C4'!M43</f>
        <v>0</v>
      </c>
      <c r="N43" s="2">
        <f>'D1'!N44*'C4'!N43</f>
        <v>507782.7408058606</v>
      </c>
      <c r="O43" s="2">
        <f>'D1'!O44*'C4'!O43</f>
        <v>192901.28914338286</v>
      </c>
      <c r="P43" s="2">
        <f>'D1'!P44*'C4'!P43</f>
        <v>11055.704402072011</v>
      </c>
      <c r="Q43" s="2">
        <f>'D1'!Q44*'C4'!Q43</f>
        <v>78530.59865840734</v>
      </c>
      <c r="R43" s="2">
        <f>'D1'!R44*'C4'!R43</f>
        <v>5204.78231724173</v>
      </c>
      <c r="S43" s="2">
        <f>'D1'!S44*'C4'!S43</f>
        <v>0</v>
      </c>
      <c r="T43" s="2">
        <f>'D1'!T44*'C4'!T43</f>
        <v>0</v>
      </c>
      <c r="U43" s="2">
        <f>'D1'!U44*'C4'!U43</f>
        <v>643.7766757771676</v>
      </c>
      <c r="V43" s="2">
        <f>'D1'!V44*'C4'!V43</f>
        <v>5.636294075296909</v>
      </c>
      <c r="W43" s="2">
        <f>'D1'!W44*'C4'!W43</f>
        <v>3.2801227043827197</v>
      </c>
      <c r="X43" s="2">
        <f>'D1'!X44*'C4'!X43</f>
        <v>2146.2502198467646</v>
      </c>
      <c r="Y43" s="2">
        <f>'D1'!Y44*'C4'!Y43</f>
        <v>0</v>
      </c>
      <c r="Z43" s="2">
        <f>'D1'!Z44*'C4'!Z43</f>
        <v>2824.495313476776</v>
      </c>
      <c r="AA43" s="2">
        <f>'D1'!AA44*'C4'!AA43</f>
        <v>0</v>
      </c>
      <c r="AB43" s="2">
        <f>'D1'!AB44*'C4'!AB43</f>
        <v>0</v>
      </c>
      <c r="AC43" s="2">
        <f>'D1'!AC44*'C4'!AC43</f>
        <v>0</v>
      </c>
      <c r="AD43" s="2">
        <f>'D1'!AD44*'C4'!AD43</f>
        <v>0</v>
      </c>
      <c r="AE43" s="2">
        <f>'D1'!AE44*'C4'!AE43</f>
        <v>0</v>
      </c>
      <c r="AF43" s="2">
        <f>'D1'!AF44*'C4'!AF43</f>
        <v>0</v>
      </c>
      <c r="AG43" s="2">
        <f>'D1'!AG44*'C4'!AG43</f>
        <v>0</v>
      </c>
      <c r="AH43" s="2">
        <f>'D1'!AH44*'C4'!AH43</f>
        <v>0</v>
      </c>
      <c r="AI43" s="2">
        <f>'D1'!AI44*'C4'!AI43</f>
        <v>0</v>
      </c>
      <c r="AJ43" s="2">
        <f>A!AJ43*'C4'!AJ43</f>
        <v>0</v>
      </c>
      <c r="AK43" s="2">
        <f>'D1'!AK44*'C4'!AK43</f>
        <v>0</v>
      </c>
    </row>
    <row r="44" spans="1:37" ht="15">
      <c r="A44" s="3">
        <v>42</v>
      </c>
      <c r="B44" s="3">
        <v>42</v>
      </c>
      <c r="C44" s="3" t="s">
        <v>81</v>
      </c>
      <c r="D44" s="2">
        <f>'D1'!D45*'C4'!D44</f>
        <v>0</v>
      </c>
      <c r="E44" s="2">
        <f>'D1'!E45*'C4'!E44</f>
        <v>4754.637678564396</v>
      </c>
      <c r="F44" s="2">
        <f>'D1'!F45*'C4'!F44</f>
        <v>860364.0119816135</v>
      </c>
      <c r="G44" s="2">
        <f>'D1'!G45*'C4'!G44</f>
        <v>0</v>
      </c>
      <c r="H44" s="2">
        <f>'D1'!H45*'C4'!H44</f>
        <v>0</v>
      </c>
      <c r="I44" s="2">
        <f>'D1'!I45*'C4'!I44</f>
        <v>0</v>
      </c>
      <c r="J44" s="2">
        <f>'D1'!J45*'C4'!J44</f>
        <v>0</v>
      </c>
      <c r="K44" s="2">
        <f>'D1'!K45*'C4'!K44</f>
        <v>0</v>
      </c>
      <c r="L44" s="2">
        <f>'D1'!L45*'C4'!L44</f>
        <v>0</v>
      </c>
      <c r="M44" s="2">
        <f>'D1'!M45*'C4'!M44</f>
        <v>0</v>
      </c>
      <c r="N44" s="2">
        <f>'D1'!N45*'C4'!N44</f>
        <v>945912.5798803334</v>
      </c>
      <c r="O44" s="2">
        <f>'D1'!O45*'C4'!O44</f>
        <v>239409.42319554268</v>
      </c>
      <c r="P44" s="2">
        <f>'D1'!P45*'C4'!P44</f>
        <v>19840.335070407727</v>
      </c>
      <c r="Q44" s="2">
        <f>'D1'!Q45*'C4'!Q44</f>
        <v>34738.031845390484</v>
      </c>
      <c r="R44" s="2">
        <f>'D1'!R45*'C4'!R44</f>
        <v>3181.3235536356715</v>
      </c>
      <c r="S44" s="2">
        <f>'D1'!S45*'C4'!S44</f>
        <v>0</v>
      </c>
      <c r="T44" s="2">
        <f>'D1'!T45*'C4'!T44</f>
        <v>0</v>
      </c>
      <c r="U44" s="2">
        <f>'D1'!U45*'C4'!U44</f>
        <v>432.46927945804515</v>
      </c>
      <c r="V44" s="2">
        <f>'D1'!V45*'C4'!V44</f>
        <v>30642.109272937345</v>
      </c>
      <c r="W44" s="2">
        <f>'D1'!W45*'C4'!W44</f>
        <v>7.2513942122160016</v>
      </c>
      <c r="X44" s="2">
        <f>'D1'!X45*'C4'!X44</f>
        <v>14004.386068422096</v>
      </c>
      <c r="Y44" s="2">
        <f>'D1'!Y45*'C4'!Y44</f>
        <v>0</v>
      </c>
      <c r="Z44" s="2">
        <f>'D1'!Z45*'C4'!Z44</f>
        <v>11461.35654390129</v>
      </c>
      <c r="AA44" s="2">
        <f>'D1'!AA45*'C4'!AA44</f>
        <v>0</v>
      </c>
      <c r="AB44" s="2">
        <f>'D1'!AB45*'C4'!AB44</f>
        <v>0</v>
      </c>
      <c r="AC44" s="2">
        <f>'D1'!AC45*'C4'!AC44</f>
        <v>0</v>
      </c>
      <c r="AD44" s="2">
        <f>'D1'!AD45*'C4'!AD44</f>
        <v>0</v>
      </c>
      <c r="AE44" s="2">
        <f>'D1'!AE45*'C4'!AE44</f>
        <v>0</v>
      </c>
      <c r="AF44" s="2">
        <f>'D1'!AF45*'C4'!AF44</f>
        <v>0</v>
      </c>
      <c r="AG44" s="2">
        <f>'D1'!AG45*'C4'!AG44</f>
        <v>0</v>
      </c>
      <c r="AH44" s="2">
        <f>'D1'!AH45*'C4'!AH44</f>
        <v>0</v>
      </c>
      <c r="AI44" s="2">
        <f>'D1'!AI45*'C4'!AI44</f>
        <v>0</v>
      </c>
      <c r="AJ44" s="2">
        <f>A!AJ44*'C4'!AJ44</f>
        <v>0</v>
      </c>
      <c r="AK44" s="2">
        <f>'D1'!AK45*'C4'!AK44</f>
        <v>0</v>
      </c>
    </row>
    <row r="45" spans="1:37" ht="15">
      <c r="A45" s="3">
        <v>43</v>
      </c>
      <c r="B45" s="3">
        <v>43</v>
      </c>
      <c r="C45" s="3" t="s">
        <v>82</v>
      </c>
      <c r="D45" s="2">
        <f>'D1'!D46*'C4'!D45</f>
        <v>0</v>
      </c>
      <c r="E45" s="2">
        <f>'D1'!E46*'C4'!E45</f>
        <v>0</v>
      </c>
      <c r="F45" s="2">
        <f>'D1'!F46*'C4'!F45</f>
        <v>99840.66559963668</v>
      </c>
      <c r="G45" s="2">
        <f>'D1'!G46*'C4'!G45</f>
        <v>0</v>
      </c>
      <c r="H45" s="2">
        <f>'D1'!H46*'C4'!H45</f>
        <v>0</v>
      </c>
      <c r="I45" s="2">
        <f>'D1'!I46*'C4'!I45</f>
        <v>0</v>
      </c>
      <c r="J45" s="2">
        <f>'D1'!J46*'C4'!J45</f>
        <v>0</v>
      </c>
      <c r="K45" s="2">
        <f>'D1'!K46*'C4'!K45</f>
        <v>0</v>
      </c>
      <c r="L45" s="2">
        <f>'D1'!L46*'C4'!L45</f>
        <v>0</v>
      </c>
      <c r="M45" s="2">
        <f>'D1'!M46*'C4'!M45</f>
        <v>0</v>
      </c>
      <c r="N45" s="2">
        <f>'D1'!N46*'C4'!N45</f>
        <v>1024959.1625151263</v>
      </c>
      <c r="O45" s="2">
        <f>'D1'!O46*'C4'!O45</f>
        <v>141645.3314383853</v>
      </c>
      <c r="P45" s="2">
        <f>'D1'!P46*'C4'!P45</f>
        <v>12371.735794964572</v>
      </c>
      <c r="Q45" s="2">
        <f>'D1'!Q46*'C4'!Q45</f>
        <v>55529.926956236195</v>
      </c>
      <c r="R45" s="2">
        <f>'D1'!R46*'C4'!R45</f>
        <v>4228.184478022465</v>
      </c>
      <c r="S45" s="2">
        <f>'D1'!S46*'C4'!S45</f>
        <v>0</v>
      </c>
      <c r="T45" s="2">
        <f>'D1'!T46*'C4'!T45</f>
        <v>0</v>
      </c>
      <c r="U45" s="2">
        <f>'D1'!U46*'C4'!U45</f>
        <v>13821.519097806538</v>
      </c>
      <c r="V45" s="2">
        <f>'D1'!V46*'C4'!V45</f>
        <v>96188.62528280648</v>
      </c>
      <c r="W45" s="2">
        <f>'D1'!W46*'C4'!W45</f>
        <v>3366.2845392308295</v>
      </c>
      <c r="X45" s="2">
        <f>'D1'!X46*'C4'!X45</f>
        <v>8143.405210432686</v>
      </c>
      <c r="Y45" s="2">
        <f>'D1'!Y46*'C4'!Y45</f>
        <v>0</v>
      </c>
      <c r="Z45" s="2">
        <f>'D1'!Z46*'C4'!Z45</f>
        <v>1297.21287679445</v>
      </c>
      <c r="AA45" s="2">
        <f>'D1'!AA46*'C4'!AA45</f>
        <v>0</v>
      </c>
      <c r="AB45" s="2">
        <f>'D1'!AB46*'C4'!AB45</f>
        <v>0</v>
      </c>
      <c r="AC45" s="2">
        <f>'D1'!AC46*'C4'!AC45</f>
        <v>0</v>
      </c>
      <c r="AD45" s="2">
        <f>'D1'!AD46*'C4'!AD45</f>
        <v>0</v>
      </c>
      <c r="AE45" s="2">
        <f>'D1'!AE46*'C4'!AE45</f>
        <v>0</v>
      </c>
      <c r="AF45" s="2">
        <f>'D1'!AF46*'C4'!AF45</f>
        <v>0</v>
      </c>
      <c r="AG45" s="2">
        <f>'D1'!AG46*'C4'!AG45</f>
        <v>0</v>
      </c>
      <c r="AH45" s="2">
        <f>'D1'!AH46*'C4'!AH45</f>
        <v>0</v>
      </c>
      <c r="AI45" s="2">
        <f>'D1'!AI46*'C4'!AI45</f>
        <v>0</v>
      </c>
      <c r="AJ45" s="2">
        <f>A!AJ45*'C4'!AJ45</f>
        <v>0</v>
      </c>
      <c r="AK45" s="2">
        <f>'D1'!AK46*'C4'!AK45</f>
        <v>0</v>
      </c>
    </row>
    <row r="46" spans="1:37" ht="15">
      <c r="A46" s="3">
        <v>44</v>
      </c>
      <c r="B46" s="3">
        <v>44</v>
      </c>
      <c r="C46" s="3" t="s">
        <v>83</v>
      </c>
      <c r="D46" s="2">
        <f>'D1'!D47*'C4'!D46</f>
        <v>0</v>
      </c>
      <c r="E46" s="2">
        <f>'D1'!E47*'C4'!E46</f>
        <v>0</v>
      </c>
      <c r="F46" s="2">
        <f>'D1'!F47*'C4'!F46</f>
        <v>385577.4109898722</v>
      </c>
      <c r="G46" s="2">
        <f>'D1'!G47*'C4'!G46</f>
        <v>0</v>
      </c>
      <c r="H46" s="2">
        <f>'D1'!H47*'C4'!H46</f>
        <v>0</v>
      </c>
      <c r="I46" s="2">
        <f>'D1'!I47*'C4'!I46</f>
        <v>0</v>
      </c>
      <c r="J46" s="2">
        <f>'D1'!J47*'C4'!J46</f>
        <v>0</v>
      </c>
      <c r="K46" s="2">
        <f>'D1'!K47*'C4'!K46</f>
        <v>0</v>
      </c>
      <c r="L46" s="2">
        <f>'D1'!L47*'C4'!L46</f>
        <v>0</v>
      </c>
      <c r="M46" s="2">
        <f>'D1'!M47*'C4'!M46</f>
        <v>0</v>
      </c>
      <c r="N46" s="2">
        <f>'D1'!N47*'C4'!N46</f>
        <v>1096914.2329743286</v>
      </c>
      <c r="O46" s="2">
        <f>'D1'!O47*'C4'!O46</f>
        <v>111724.42326980582</v>
      </c>
      <c r="P46" s="2">
        <f>'D1'!P47*'C4'!P46</f>
        <v>17758.540193382032</v>
      </c>
      <c r="Q46" s="2">
        <f>'D1'!Q47*'C4'!Q46</f>
        <v>86717.76962250477</v>
      </c>
      <c r="R46" s="2">
        <f>'D1'!R47*'C4'!R46</f>
        <v>6863.935840945559</v>
      </c>
      <c r="S46" s="2">
        <f>'D1'!S47*'C4'!S46</f>
        <v>0</v>
      </c>
      <c r="T46" s="2">
        <f>'D1'!T47*'C4'!T46</f>
        <v>0</v>
      </c>
      <c r="U46" s="2">
        <f>'D1'!U47*'C4'!U46</f>
        <v>345.5233570993219</v>
      </c>
      <c r="V46" s="2">
        <f>'D1'!V47*'C4'!V46</f>
        <v>1346.8613613127304</v>
      </c>
      <c r="W46" s="2">
        <f>'D1'!W47*'C4'!W46</f>
        <v>450.3955057505574</v>
      </c>
      <c r="X46" s="2">
        <f>'D1'!X47*'C4'!X46</f>
        <v>7245.640309438546</v>
      </c>
      <c r="Y46" s="2">
        <f>'D1'!Y47*'C4'!Y46</f>
        <v>0</v>
      </c>
      <c r="Z46" s="2">
        <f>'D1'!Z47*'C4'!Z46</f>
        <v>1015.98220796079</v>
      </c>
      <c r="AA46" s="2">
        <f>'D1'!AA47*'C4'!AA46</f>
        <v>0</v>
      </c>
      <c r="AB46" s="2">
        <f>'D1'!AB47*'C4'!AB46</f>
        <v>0</v>
      </c>
      <c r="AC46" s="2">
        <f>'D1'!AC47*'C4'!AC46</f>
        <v>0</v>
      </c>
      <c r="AD46" s="2">
        <f>'D1'!AD47*'C4'!AD46</f>
        <v>0</v>
      </c>
      <c r="AE46" s="2">
        <f>'D1'!AE47*'C4'!AE46</f>
        <v>0</v>
      </c>
      <c r="AF46" s="2">
        <f>'D1'!AF47*'C4'!AF46</f>
        <v>0</v>
      </c>
      <c r="AG46" s="2">
        <f>'D1'!AG47*'C4'!AG46</f>
        <v>0</v>
      </c>
      <c r="AH46" s="2">
        <f>'D1'!AH47*'C4'!AH46</f>
        <v>0</v>
      </c>
      <c r="AI46" s="2">
        <f>'D1'!AI47*'C4'!AI46</f>
        <v>0</v>
      </c>
      <c r="AJ46" s="2">
        <f>A!AJ46*'C4'!AJ46</f>
        <v>0</v>
      </c>
      <c r="AK46" s="2">
        <f>'D1'!AK47*'C4'!AK46</f>
        <v>0</v>
      </c>
    </row>
    <row r="47" spans="1:37" ht="15">
      <c r="A47" s="3">
        <v>45</v>
      </c>
      <c r="B47" s="3">
        <v>45</v>
      </c>
      <c r="C47" s="3" t="s">
        <v>84</v>
      </c>
      <c r="D47" s="2">
        <f>'D1'!D48*'C4'!D47</f>
        <v>0</v>
      </c>
      <c r="E47" s="2">
        <f>'D1'!E48*'C4'!E47</f>
        <v>0</v>
      </c>
      <c r="F47" s="2">
        <f>'D1'!F48*'C4'!F47</f>
        <v>172817.22846926982</v>
      </c>
      <c r="G47" s="2">
        <f>'D1'!G48*'C4'!G47</f>
        <v>0</v>
      </c>
      <c r="H47" s="2">
        <f>'D1'!H48*'C4'!H47</f>
        <v>0</v>
      </c>
      <c r="I47" s="2">
        <f>'D1'!I48*'C4'!I47</f>
        <v>0</v>
      </c>
      <c r="J47" s="2">
        <f>'D1'!J48*'C4'!J47</f>
        <v>0</v>
      </c>
      <c r="K47" s="2">
        <f>'D1'!K48*'C4'!K47</f>
        <v>0</v>
      </c>
      <c r="L47" s="2">
        <f>'D1'!L48*'C4'!L47</f>
        <v>0</v>
      </c>
      <c r="M47" s="2">
        <f>'D1'!M48*'C4'!M47</f>
        <v>0</v>
      </c>
      <c r="N47" s="2">
        <f>'D1'!N48*'C4'!N47</f>
        <v>385141.9434161638</v>
      </c>
      <c r="O47" s="2">
        <f>'D1'!O48*'C4'!O47</f>
        <v>12210.475745125948</v>
      </c>
      <c r="P47" s="2">
        <f>'D1'!P48*'C4'!P47</f>
        <v>10435.996715600035</v>
      </c>
      <c r="Q47" s="2">
        <f>'D1'!Q48*'C4'!Q47</f>
        <v>34027.9940095661</v>
      </c>
      <c r="R47" s="2">
        <f>'D1'!R48*'C4'!R47</f>
        <v>3428.130020862789</v>
      </c>
      <c r="S47" s="2">
        <f>'D1'!S48*'C4'!S47</f>
        <v>0</v>
      </c>
      <c r="T47" s="2">
        <f>'D1'!T48*'C4'!T47</f>
        <v>0</v>
      </c>
      <c r="U47" s="2">
        <f>'D1'!U48*'C4'!U47</f>
        <v>4.36754177441434</v>
      </c>
      <c r="V47" s="2">
        <f>'D1'!V48*'C4'!V47</f>
        <v>8.137942936076062</v>
      </c>
      <c r="W47" s="2">
        <f>'D1'!W48*'C4'!W47</f>
        <v>2744.38889607078</v>
      </c>
      <c r="X47" s="2">
        <f>'D1'!X48*'C4'!X47</f>
        <v>4717.5004703182585</v>
      </c>
      <c r="Y47" s="2">
        <f>'D1'!Y48*'C4'!Y47</f>
        <v>0</v>
      </c>
      <c r="Z47" s="2">
        <f>'D1'!Z48*'C4'!Z47</f>
        <v>397.76442625206</v>
      </c>
      <c r="AA47" s="2">
        <f>'D1'!AA48*'C4'!AA47</f>
        <v>0</v>
      </c>
      <c r="AB47" s="2">
        <f>'D1'!AB48*'C4'!AB47</f>
        <v>0</v>
      </c>
      <c r="AC47" s="2">
        <f>'D1'!AC48*'C4'!AC47</f>
        <v>0</v>
      </c>
      <c r="AD47" s="2">
        <f>'D1'!AD48*'C4'!AD47</f>
        <v>0</v>
      </c>
      <c r="AE47" s="2">
        <f>'D1'!AE48*'C4'!AE47</f>
        <v>0</v>
      </c>
      <c r="AF47" s="2">
        <f>'D1'!AF48*'C4'!AF47</f>
        <v>0</v>
      </c>
      <c r="AG47" s="2">
        <f>'D1'!AG48*'C4'!AG47</f>
        <v>0</v>
      </c>
      <c r="AH47" s="2">
        <f>'D1'!AH48*'C4'!AH47</f>
        <v>0</v>
      </c>
      <c r="AI47" s="2">
        <f>'D1'!AI48*'C4'!AI47</f>
        <v>0</v>
      </c>
      <c r="AJ47" s="2">
        <f>A!AJ47*'C4'!AJ47</f>
        <v>0</v>
      </c>
      <c r="AK47" s="2">
        <f>'D1'!AK48*'C4'!AK47</f>
        <v>0</v>
      </c>
    </row>
    <row r="48" spans="1:37" ht="15">
      <c r="A48" s="3">
        <v>46</v>
      </c>
      <c r="B48" s="3">
        <v>46</v>
      </c>
      <c r="C48" s="3" t="s">
        <v>85</v>
      </c>
      <c r="D48" s="2">
        <f>'D1'!D49*'C4'!D48</f>
        <v>0</v>
      </c>
      <c r="E48" s="2">
        <f>'D1'!E49*'C4'!E48</f>
        <v>0</v>
      </c>
      <c r="F48" s="2">
        <f>'D1'!F49*'C4'!F48</f>
        <v>25777.33336485638</v>
      </c>
      <c r="G48" s="2">
        <f>'D1'!G49*'C4'!G48</f>
        <v>0</v>
      </c>
      <c r="H48" s="2">
        <f>'D1'!H49*'C4'!H48</f>
        <v>0</v>
      </c>
      <c r="I48" s="2">
        <f>'D1'!I49*'C4'!I48</f>
        <v>0</v>
      </c>
      <c r="J48" s="2">
        <f>'D1'!J49*'C4'!J48</f>
        <v>0</v>
      </c>
      <c r="K48" s="2">
        <f>'D1'!K49*'C4'!K48</f>
        <v>0</v>
      </c>
      <c r="L48" s="2">
        <f>'D1'!L49*'C4'!L48</f>
        <v>0</v>
      </c>
      <c r="M48" s="2">
        <f>'D1'!M49*'C4'!M48</f>
        <v>0</v>
      </c>
      <c r="N48" s="2">
        <f>'D1'!N49*'C4'!N48</f>
        <v>208269.74365597992</v>
      </c>
      <c r="O48" s="2">
        <f>'D1'!O49*'C4'!O48</f>
        <v>24011.0760358878</v>
      </c>
      <c r="P48" s="2">
        <f>'D1'!P49*'C4'!P48</f>
        <v>2244.4070752516736</v>
      </c>
      <c r="Q48" s="2">
        <f>'D1'!Q49*'C4'!Q48</f>
        <v>3403.2134171874113</v>
      </c>
      <c r="R48" s="2">
        <f>'D1'!R49*'C4'!R48</f>
        <v>819.5391782565538</v>
      </c>
      <c r="S48" s="2">
        <f>'D1'!S49*'C4'!S48</f>
        <v>0</v>
      </c>
      <c r="T48" s="2">
        <f>'D1'!T49*'C4'!T48</f>
        <v>0</v>
      </c>
      <c r="U48" s="2">
        <f>'D1'!U49*'C4'!U48</f>
        <v>240.14172277692714</v>
      </c>
      <c r="V48" s="2">
        <f>'D1'!V49*'C4'!V48</f>
        <v>0</v>
      </c>
      <c r="W48" s="2">
        <f>'D1'!W49*'C4'!W48</f>
        <v>1376.219062193036</v>
      </c>
      <c r="X48" s="2">
        <f>'D1'!X49*'C4'!X48</f>
        <v>1621.9054579280905</v>
      </c>
      <c r="Y48" s="2">
        <f>'D1'!Y49*'C4'!Y48</f>
        <v>0</v>
      </c>
      <c r="Z48" s="2">
        <f>'D1'!Z49*'C4'!Z48</f>
        <v>318.82520280932994</v>
      </c>
      <c r="AA48" s="2">
        <f>'D1'!AA49*'C4'!AA48</f>
        <v>0</v>
      </c>
      <c r="AB48" s="2">
        <f>'D1'!AB49*'C4'!AB48</f>
        <v>0</v>
      </c>
      <c r="AC48" s="2">
        <f>'D1'!AC49*'C4'!AC48</f>
        <v>0</v>
      </c>
      <c r="AD48" s="2">
        <f>'D1'!AD49*'C4'!AD48</f>
        <v>0</v>
      </c>
      <c r="AE48" s="2">
        <f>'D1'!AE49*'C4'!AE48</f>
        <v>0</v>
      </c>
      <c r="AF48" s="2">
        <f>'D1'!AF49*'C4'!AF48</f>
        <v>0</v>
      </c>
      <c r="AG48" s="2">
        <f>'D1'!AG49*'C4'!AG48</f>
        <v>0</v>
      </c>
      <c r="AH48" s="2">
        <f>'D1'!AH49*'C4'!AH48</f>
        <v>0</v>
      </c>
      <c r="AI48" s="2">
        <f>'D1'!AI49*'C4'!AI48</f>
        <v>0</v>
      </c>
      <c r="AJ48" s="2">
        <f>A!AJ48*'C4'!AJ48</f>
        <v>0</v>
      </c>
      <c r="AK48" s="2">
        <f>'D1'!AK49*'C4'!AK48</f>
        <v>0</v>
      </c>
    </row>
    <row r="49" spans="1:37" ht="15">
      <c r="A49" s="3">
        <v>47</v>
      </c>
      <c r="B49" s="3">
        <v>47</v>
      </c>
      <c r="C49" s="3" t="s">
        <v>86</v>
      </c>
      <c r="D49" s="2">
        <f>'D1'!D50*'C4'!D49</f>
        <v>0</v>
      </c>
      <c r="E49" s="2">
        <f>'D1'!E50*'C4'!E49</f>
        <v>0</v>
      </c>
      <c r="F49" s="2">
        <f>'D1'!F50*'C4'!F49</f>
        <v>42777.47464233143</v>
      </c>
      <c r="G49" s="2">
        <f>'D1'!G50*'C4'!G49</f>
        <v>0</v>
      </c>
      <c r="H49" s="2">
        <f>'D1'!H50*'C4'!H49</f>
        <v>0</v>
      </c>
      <c r="I49" s="2">
        <f>'D1'!I50*'C4'!I49</f>
        <v>0</v>
      </c>
      <c r="J49" s="2">
        <f>'D1'!J50*'C4'!J49</f>
        <v>0</v>
      </c>
      <c r="K49" s="2">
        <f>'D1'!K50*'C4'!K49</f>
        <v>0</v>
      </c>
      <c r="L49" s="2">
        <f>'D1'!L50*'C4'!L49</f>
        <v>0</v>
      </c>
      <c r="M49" s="2">
        <f>'D1'!M50*'C4'!M49</f>
        <v>0</v>
      </c>
      <c r="N49" s="2">
        <f>'D1'!N50*'C4'!N49</f>
        <v>716783.6630442382</v>
      </c>
      <c r="O49" s="2">
        <f>'D1'!O50*'C4'!O49</f>
        <v>60627.6124939417</v>
      </c>
      <c r="P49" s="2">
        <f>'D1'!P50*'C4'!P49</f>
        <v>7180.200033325726</v>
      </c>
      <c r="Q49" s="2">
        <f>'D1'!Q50*'C4'!Q49</f>
        <v>17622.600864061093</v>
      </c>
      <c r="R49" s="2">
        <f>'D1'!R50*'C4'!R49</f>
        <v>5705.4806048221035</v>
      </c>
      <c r="S49" s="2">
        <f>'D1'!S50*'C4'!S49</f>
        <v>0</v>
      </c>
      <c r="T49" s="2">
        <f>'D1'!T50*'C4'!T49</f>
        <v>0</v>
      </c>
      <c r="U49" s="2">
        <f>'D1'!U50*'C4'!U49</f>
        <v>1.4477618200636027</v>
      </c>
      <c r="V49" s="2">
        <f>'D1'!V50*'C4'!V49</f>
        <v>0</v>
      </c>
      <c r="W49" s="2">
        <f>'D1'!W50*'C4'!W49</f>
        <v>0</v>
      </c>
      <c r="X49" s="2">
        <f>'D1'!X50*'C4'!X49</f>
        <v>3608.2514531791726</v>
      </c>
      <c r="Y49" s="2">
        <f>'D1'!Y50*'C4'!Y49</f>
        <v>0</v>
      </c>
      <c r="Z49" s="2">
        <f>'D1'!Z50*'C4'!Z49</f>
        <v>1271.3975666566018</v>
      </c>
      <c r="AA49" s="2">
        <f>'D1'!AA50*'C4'!AA49</f>
        <v>0</v>
      </c>
      <c r="AB49" s="2">
        <f>'D1'!AB50*'C4'!AB49</f>
        <v>0</v>
      </c>
      <c r="AC49" s="2">
        <f>'D1'!AC50*'C4'!AC49</f>
        <v>0</v>
      </c>
      <c r="AD49" s="2">
        <f>'D1'!AD50*'C4'!AD49</f>
        <v>0</v>
      </c>
      <c r="AE49" s="2">
        <f>'D1'!AE50*'C4'!AE49</f>
        <v>0</v>
      </c>
      <c r="AF49" s="2">
        <f>'D1'!AF50*'C4'!AF49</f>
        <v>0</v>
      </c>
      <c r="AG49" s="2">
        <f>'D1'!AG50*'C4'!AG49</f>
        <v>0</v>
      </c>
      <c r="AH49" s="2">
        <f>'D1'!AH50*'C4'!AH49</f>
        <v>0</v>
      </c>
      <c r="AI49" s="2">
        <f>'D1'!AI50*'C4'!AI49</f>
        <v>0</v>
      </c>
      <c r="AJ49" s="2">
        <f>A!AJ49*'C4'!AJ49</f>
        <v>0</v>
      </c>
      <c r="AK49" s="2">
        <f>'D1'!AK50*'C4'!AK49</f>
        <v>0</v>
      </c>
    </row>
    <row r="50" spans="1:37" ht="15">
      <c r="A50" s="3">
        <v>48</v>
      </c>
      <c r="B50" s="3">
        <v>48</v>
      </c>
      <c r="C50" s="3" t="s">
        <v>87</v>
      </c>
      <c r="D50" s="2">
        <f>'D1'!D51*'C4'!D50</f>
        <v>0</v>
      </c>
      <c r="E50" s="2">
        <f>'D1'!E51*'C4'!E50</f>
        <v>0</v>
      </c>
      <c r="F50" s="2">
        <f>'D1'!F51*'C4'!F50</f>
        <v>130373.1986428469</v>
      </c>
      <c r="G50" s="2">
        <f>'D1'!G51*'C4'!G50</f>
        <v>0</v>
      </c>
      <c r="H50" s="2">
        <f>'D1'!H51*'C4'!H50</f>
        <v>0</v>
      </c>
      <c r="I50" s="2">
        <f>'D1'!I51*'C4'!I50</f>
        <v>0</v>
      </c>
      <c r="J50" s="2">
        <f>'D1'!J51*'C4'!J50</f>
        <v>0</v>
      </c>
      <c r="K50" s="2">
        <f>'D1'!K51*'C4'!K50</f>
        <v>0</v>
      </c>
      <c r="L50" s="2">
        <f>'D1'!L51*'C4'!L50</f>
        <v>0</v>
      </c>
      <c r="M50" s="2">
        <f>'D1'!M51*'C4'!M50</f>
        <v>0</v>
      </c>
      <c r="N50" s="2">
        <f>'D1'!N51*'C4'!N50</f>
        <v>1875790.7027771673</v>
      </c>
      <c r="O50" s="2">
        <f>'D1'!O51*'C4'!O50</f>
        <v>141877.24483648816</v>
      </c>
      <c r="P50" s="2">
        <f>'D1'!P51*'C4'!P50</f>
        <v>35585.09143560265</v>
      </c>
      <c r="Q50" s="2">
        <f>'D1'!Q51*'C4'!Q50</f>
        <v>37615.44464946013</v>
      </c>
      <c r="R50" s="2">
        <f>'D1'!R51*'C4'!R50</f>
        <v>9127.1157186526</v>
      </c>
      <c r="S50" s="2">
        <f>'D1'!S51*'C4'!S50</f>
        <v>0</v>
      </c>
      <c r="T50" s="2">
        <f>'D1'!T51*'C4'!T50</f>
        <v>0</v>
      </c>
      <c r="U50" s="2">
        <f>'D1'!U51*'C4'!U50</f>
        <v>38.59144225525492</v>
      </c>
      <c r="V50" s="2">
        <f>'D1'!V51*'C4'!V50</f>
        <v>296.1321854551103</v>
      </c>
      <c r="W50" s="2">
        <f>'D1'!W51*'C4'!W50</f>
        <v>0</v>
      </c>
      <c r="X50" s="2">
        <f>'D1'!X51*'C4'!X50</f>
        <v>8540.590135709088</v>
      </c>
      <c r="Y50" s="2">
        <f>'D1'!Y51*'C4'!Y50</f>
        <v>13.481558188266664</v>
      </c>
      <c r="Z50" s="2">
        <f>'D1'!Z51*'C4'!Z50</f>
        <v>2374.3777515713637</v>
      </c>
      <c r="AA50" s="2">
        <f>'D1'!AA51*'C4'!AA50</f>
        <v>0</v>
      </c>
      <c r="AB50" s="2">
        <f>'D1'!AB51*'C4'!AB50</f>
        <v>0</v>
      </c>
      <c r="AC50" s="2">
        <f>'D1'!AC51*'C4'!AC50</f>
        <v>0</v>
      </c>
      <c r="AD50" s="2">
        <f>'D1'!AD51*'C4'!AD50</f>
        <v>0</v>
      </c>
      <c r="AE50" s="2">
        <f>'D1'!AE51*'C4'!AE50</f>
        <v>0</v>
      </c>
      <c r="AF50" s="2">
        <f>'D1'!AF51*'C4'!AF50</f>
        <v>0</v>
      </c>
      <c r="AG50" s="2">
        <f>'D1'!AG51*'C4'!AG50</f>
        <v>0</v>
      </c>
      <c r="AH50" s="2">
        <f>'D1'!AH51*'C4'!AH50</f>
        <v>0</v>
      </c>
      <c r="AI50" s="2">
        <f>'D1'!AI51*'C4'!AI50</f>
        <v>0</v>
      </c>
      <c r="AJ50" s="2">
        <f>A!AJ50*'C4'!AJ50</f>
        <v>0</v>
      </c>
      <c r="AK50" s="2">
        <f>'D1'!AK51*'C4'!AK50</f>
        <v>0</v>
      </c>
    </row>
    <row r="51" spans="1:37" ht="15">
      <c r="A51" s="3">
        <v>49</v>
      </c>
      <c r="B51" s="3">
        <v>49</v>
      </c>
      <c r="C51" s="3" t="s">
        <v>88</v>
      </c>
      <c r="D51" s="2">
        <f>'D1'!D52*'C4'!D51</f>
        <v>0</v>
      </c>
      <c r="E51" s="2">
        <f>'D1'!E52*'C4'!E51</f>
        <v>0</v>
      </c>
      <c r="F51" s="2">
        <f>'D1'!F52*'C4'!F51</f>
        <v>21900.900859893205</v>
      </c>
      <c r="G51" s="2">
        <f>'D1'!G52*'C4'!G51</f>
        <v>0</v>
      </c>
      <c r="H51" s="2">
        <f>'D1'!H52*'C4'!H51</f>
        <v>0</v>
      </c>
      <c r="I51" s="2">
        <f>'D1'!I52*'C4'!I51</f>
        <v>0</v>
      </c>
      <c r="J51" s="2">
        <f>'D1'!J52*'C4'!J51</f>
        <v>0</v>
      </c>
      <c r="K51" s="2">
        <f>'D1'!K52*'C4'!K51</f>
        <v>0</v>
      </c>
      <c r="L51" s="2">
        <f>'D1'!L52*'C4'!L51</f>
        <v>0</v>
      </c>
      <c r="M51" s="2">
        <f>'D1'!M52*'C4'!M51</f>
        <v>0</v>
      </c>
      <c r="N51" s="2">
        <f>'D1'!N52*'C4'!N51</f>
        <v>521378.3192284707</v>
      </c>
      <c r="O51" s="2">
        <f>'D1'!O52*'C4'!O51</f>
        <v>44809.266058660716</v>
      </c>
      <c r="P51" s="2">
        <f>'D1'!P52*'C4'!P51</f>
        <v>11187.865561360613</v>
      </c>
      <c r="Q51" s="2">
        <f>'D1'!Q52*'C4'!Q51</f>
        <v>7328.0872851845725</v>
      </c>
      <c r="R51" s="2">
        <f>'D1'!R52*'C4'!R51</f>
        <v>1873.485455769485</v>
      </c>
      <c r="S51" s="2">
        <f>'D1'!S52*'C4'!S51</f>
        <v>0</v>
      </c>
      <c r="T51" s="2">
        <f>'D1'!T52*'C4'!T51</f>
        <v>0</v>
      </c>
      <c r="U51" s="2">
        <f>'D1'!U52*'C4'!U51</f>
        <v>28.587142938242764</v>
      </c>
      <c r="V51" s="2">
        <f>'D1'!V52*'C4'!V51</f>
        <v>0</v>
      </c>
      <c r="W51" s="2">
        <f>'D1'!W52*'C4'!W51</f>
        <v>0</v>
      </c>
      <c r="X51" s="2">
        <f>'D1'!X52*'C4'!X51</f>
        <v>1451.4908115563126</v>
      </c>
      <c r="Y51" s="2">
        <f>'D1'!Y52*'C4'!Y51</f>
        <v>16.85194773533333</v>
      </c>
      <c r="Z51" s="2">
        <f>'D1'!Z52*'C4'!Z51</f>
        <v>436.809534068754</v>
      </c>
      <c r="AA51" s="2">
        <f>'D1'!AA52*'C4'!AA51</f>
        <v>0</v>
      </c>
      <c r="AB51" s="2">
        <f>'D1'!AB52*'C4'!AB51</f>
        <v>0</v>
      </c>
      <c r="AC51" s="2">
        <f>'D1'!AC52*'C4'!AC51</f>
        <v>0</v>
      </c>
      <c r="AD51" s="2">
        <f>'D1'!AD52*'C4'!AD51</f>
        <v>0</v>
      </c>
      <c r="AE51" s="2">
        <f>'D1'!AE52*'C4'!AE51</f>
        <v>0</v>
      </c>
      <c r="AF51" s="2">
        <f>'D1'!AF52*'C4'!AF51</f>
        <v>0</v>
      </c>
      <c r="AG51" s="2">
        <f>'D1'!AG52*'C4'!AG51</f>
        <v>0</v>
      </c>
      <c r="AH51" s="2">
        <f>'D1'!AH52*'C4'!AH51</f>
        <v>0</v>
      </c>
      <c r="AI51" s="2">
        <f>'D1'!AI52*'C4'!AI51</f>
        <v>0</v>
      </c>
      <c r="AJ51" s="2">
        <f>A!AJ51*'C4'!AJ51</f>
        <v>0</v>
      </c>
      <c r="AK51" s="2">
        <f>'D1'!AK52*'C4'!AK51</f>
        <v>0</v>
      </c>
    </row>
    <row r="52" spans="1:37" ht="15">
      <c r="A52" s="3">
        <v>50</v>
      </c>
      <c r="B52" s="3">
        <v>50</v>
      </c>
      <c r="C52" s="3" t="s">
        <v>89</v>
      </c>
      <c r="D52" s="2">
        <f>'D1'!D53*'C4'!D52</f>
        <v>0</v>
      </c>
      <c r="E52" s="2">
        <f>'D1'!E53*'C4'!E52</f>
        <v>0</v>
      </c>
      <c r="F52" s="2">
        <f>'D1'!F53*'C4'!F52</f>
        <v>58173.89856038551</v>
      </c>
      <c r="G52" s="2">
        <f>'D1'!G53*'C4'!G52</f>
        <v>0</v>
      </c>
      <c r="H52" s="2">
        <f>'D1'!H53*'C4'!H52</f>
        <v>0</v>
      </c>
      <c r="I52" s="2">
        <f>'D1'!I53*'C4'!I52</f>
        <v>0</v>
      </c>
      <c r="J52" s="2">
        <f>'D1'!J53*'C4'!J52</f>
        <v>0</v>
      </c>
      <c r="K52" s="2">
        <f>'D1'!K53*'C4'!K52</f>
        <v>0</v>
      </c>
      <c r="L52" s="2">
        <f>'D1'!L53*'C4'!L52</f>
        <v>0</v>
      </c>
      <c r="M52" s="2">
        <f>'D1'!M53*'C4'!M52</f>
        <v>0</v>
      </c>
      <c r="N52" s="2">
        <f>'D1'!N53*'C4'!N52</f>
        <v>658664.4503737562</v>
      </c>
      <c r="O52" s="2">
        <f>'D1'!O53*'C4'!O52</f>
        <v>42332.37195491565</v>
      </c>
      <c r="P52" s="2">
        <f>'D1'!P53*'C4'!P52</f>
        <v>13129.27925590596</v>
      </c>
      <c r="Q52" s="2">
        <f>'D1'!Q53*'C4'!Q52</f>
        <v>11043.88295662703</v>
      </c>
      <c r="R52" s="2">
        <f>'D1'!R53*'C4'!R52</f>
        <v>982.5023001577129</v>
      </c>
      <c r="S52" s="2">
        <f>'D1'!S53*'C4'!S52</f>
        <v>0</v>
      </c>
      <c r="T52" s="2">
        <f>'D1'!T53*'C4'!T52</f>
        <v>0</v>
      </c>
      <c r="U52" s="2">
        <f>'D1'!U53*'C4'!U52</f>
        <v>11.327525297759587</v>
      </c>
      <c r="V52" s="2">
        <f>'D1'!V53*'C4'!V52</f>
        <v>0</v>
      </c>
      <c r="W52" s="2">
        <f>'D1'!W53*'C4'!W52</f>
        <v>0</v>
      </c>
      <c r="X52" s="2">
        <f>'D1'!X53*'C4'!X52</f>
        <v>4004.1125836036213</v>
      </c>
      <c r="Y52" s="2">
        <f>'D1'!Y53*'C4'!Y52</f>
        <v>3.791688240449999</v>
      </c>
      <c r="Z52" s="2">
        <f>'D1'!Z53*'C4'!Z52</f>
        <v>1103.287515903342</v>
      </c>
      <c r="AA52" s="2">
        <f>'D1'!AA53*'C4'!AA52</f>
        <v>0</v>
      </c>
      <c r="AB52" s="2">
        <f>'D1'!AB53*'C4'!AB52</f>
        <v>0</v>
      </c>
      <c r="AC52" s="2">
        <f>'D1'!AC53*'C4'!AC52</f>
        <v>0</v>
      </c>
      <c r="AD52" s="2">
        <f>'D1'!AD53*'C4'!AD52</f>
        <v>0</v>
      </c>
      <c r="AE52" s="2">
        <f>'D1'!AE53*'C4'!AE52</f>
        <v>0</v>
      </c>
      <c r="AF52" s="2">
        <f>'D1'!AF53*'C4'!AF52</f>
        <v>0</v>
      </c>
      <c r="AG52" s="2">
        <f>'D1'!AG53*'C4'!AG52</f>
        <v>0</v>
      </c>
      <c r="AH52" s="2">
        <f>'D1'!AH53*'C4'!AH52</f>
        <v>0</v>
      </c>
      <c r="AI52" s="2">
        <f>'D1'!AI53*'C4'!AI52</f>
        <v>0</v>
      </c>
      <c r="AJ52" s="2">
        <f>A!AJ52*'C4'!AJ52</f>
        <v>0</v>
      </c>
      <c r="AK52" s="2">
        <f>'D1'!AK53*'C4'!AK52</f>
        <v>0</v>
      </c>
    </row>
    <row r="53" spans="1:37" ht="15">
      <c r="A53" s="3">
        <v>51</v>
      </c>
      <c r="B53" s="3">
        <v>51</v>
      </c>
      <c r="C53" s="3" t="s">
        <v>90</v>
      </c>
      <c r="D53" s="2">
        <f>'D1'!D54*'C4'!D53</f>
        <v>0</v>
      </c>
      <c r="E53" s="2">
        <f>'D1'!E54*'C4'!E53</f>
        <v>0</v>
      </c>
      <c r="F53" s="2">
        <f>'D1'!F54*'C4'!F53</f>
        <v>2149689.718380238</v>
      </c>
      <c r="G53" s="2">
        <f>'D1'!G54*'C4'!G53</f>
        <v>0</v>
      </c>
      <c r="H53" s="2">
        <f>'D1'!H54*'C4'!H53</f>
        <v>0</v>
      </c>
      <c r="I53" s="2">
        <f>'D1'!I54*'C4'!I53</f>
        <v>0</v>
      </c>
      <c r="J53" s="2">
        <f>'D1'!J54*'C4'!J53</f>
        <v>0</v>
      </c>
      <c r="K53" s="2">
        <f>'D1'!K54*'C4'!K53</f>
        <v>0</v>
      </c>
      <c r="L53" s="2">
        <f>'D1'!L54*'C4'!L53</f>
        <v>0</v>
      </c>
      <c r="M53" s="2">
        <f>'D1'!M54*'C4'!M53</f>
        <v>0</v>
      </c>
      <c r="N53" s="2">
        <f>'D1'!N54*'C4'!N53</f>
        <v>1408900.3365257885</v>
      </c>
      <c r="O53" s="2">
        <f>'D1'!O54*'C4'!O53</f>
        <v>1134080.0097790076</v>
      </c>
      <c r="P53" s="2">
        <f>'D1'!P54*'C4'!P53</f>
        <v>37823.67877387549</v>
      </c>
      <c r="Q53" s="2">
        <f>'D1'!Q54*'C4'!Q53</f>
        <v>116098.43144132532</v>
      </c>
      <c r="R53" s="2">
        <f>'D1'!R54*'C4'!R53</f>
        <v>73818.75154466201</v>
      </c>
      <c r="S53" s="2">
        <f>'D1'!S54*'C4'!S53</f>
        <v>0</v>
      </c>
      <c r="T53" s="2">
        <f>'D1'!T54*'C4'!T53</f>
        <v>0</v>
      </c>
      <c r="U53" s="2">
        <f>'D1'!U54*'C4'!U53</f>
        <v>932.0919914912721</v>
      </c>
      <c r="V53" s="2">
        <f>'D1'!V54*'C4'!V53</f>
        <v>1228.5880212059278</v>
      </c>
      <c r="W53" s="2">
        <f>'D1'!W54*'C4'!W53</f>
        <v>1569.9013045691206</v>
      </c>
      <c r="X53" s="2">
        <f>'D1'!X54*'C4'!X53</f>
        <v>6254.388903655304</v>
      </c>
      <c r="Y53" s="2">
        <f>'D1'!Y54*'C4'!Y53</f>
        <v>1378.4802931813424</v>
      </c>
      <c r="Z53" s="2">
        <f>'D1'!Z54*'C4'!Z53</f>
        <v>5833.724632366826</v>
      </c>
      <c r="AA53" s="2">
        <f>'D1'!AA54*'C4'!AA53</f>
        <v>0</v>
      </c>
      <c r="AB53" s="2">
        <f>'D1'!AB54*'C4'!AB53</f>
        <v>0</v>
      </c>
      <c r="AC53" s="2">
        <f>'D1'!AC54*'C4'!AC53</f>
        <v>0</v>
      </c>
      <c r="AD53" s="2">
        <f>'D1'!AD54*'C4'!AD53</f>
        <v>0</v>
      </c>
      <c r="AE53" s="2">
        <f>'D1'!AE54*'C4'!AE53</f>
        <v>0</v>
      </c>
      <c r="AF53" s="2">
        <f>'D1'!AF54*'C4'!AF53</f>
        <v>0</v>
      </c>
      <c r="AG53" s="2">
        <f>'D1'!AG54*'C4'!AG53</f>
        <v>0</v>
      </c>
      <c r="AH53" s="2">
        <f>'D1'!AH54*'C4'!AH53</f>
        <v>0</v>
      </c>
      <c r="AI53" s="2">
        <f>'D1'!AI54*'C4'!AI53</f>
        <v>0</v>
      </c>
      <c r="AJ53" s="2">
        <f>A!AJ53*'C4'!AJ53</f>
        <v>0</v>
      </c>
      <c r="AK53" s="2">
        <f>'D1'!AK54*'C4'!AK53</f>
        <v>0</v>
      </c>
    </row>
    <row r="54" spans="1:37" ht="15">
      <c r="A54" s="3">
        <v>52</v>
      </c>
      <c r="B54" s="3">
        <v>52</v>
      </c>
      <c r="C54" s="3" t="s">
        <v>91</v>
      </c>
      <c r="D54" s="2">
        <f>'D1'!D55*'C4'!D54</f>
        <v>0</v>
      </c>
      <c r="E54" s="2">
        <f>'D1'!E55*'C4'!E54</f>
        <v>0</v>
      </c>
      <c r="F54" s="2">
        <f>'D1'!F55*'C4'!F54</f>
        <v>194186.65249692005</v>
      </c>
      <c r="G54" s="2">
        <f>'D1'!G55*'C4'!G54</f>
        <v>0</v>
      </c>
      <c r="H54" s="2">
        <f>'D1'!H55*'C4'!H54</f>
        <v>0</v>
      </c>
      <c r="I54" s="2">
        <f>'D1'!I55*'C4'!I54</f>
        <v>0</v>
      </c>
      <c r="J54" s="2">
        <f>'D1'!J55*'C4'!J54</f>
        <v>0</v>
      </c>
      <c r="K54" s="2">
        <f>'D1'!K55*'C4'!K54</f>
        <v>0</v>
      </c>
      <c r="L54" s="2">
        <f>'D1'!L55*'C4'!L54</f>
        <v>0</v>
      </c>
      <c r="M54" s="2">
        <f>'D1'!M55*'C4'!M54</f>
        <v>0</v>
      </c>
      <c r="N54" s="2">
        <f>'D1'!N55*'C4'!N54</f>
        <v>104918.46960195138</v>
      </c>
      <c r="O54" s="2">
        <f>'D1'!O55*'C4'!O54</f>
        <v>104828.86161098056</v>
      </c>
      <c r="P54" s="2">
        <f>'D1'!P55*'C4'!P54</f>
        <v>1363.0288548309638</v>
      </c>
      <c r="Q54" s="2">
        <f>'D1'!Q55*'C4'!Q54</f>
        <v>27730.807139076987</v>
      </c>
      <c r="R54" s="2">
        <f>'D1'!R55*'C4'!R54</f>
        <v>858.5086204503093</v>
      </c>
      <c r="S54" s="2">
        <f>'D1'!S55*'C4'!S54</f>
        <v>0</v>
      </c>
      <c r="T54" s="2">
        <f>'D1'!T55*'C4'!T54</f>
        <v>0</v>
      </c>
      <c r="U54" s="2">
        <f>'D1'!U55*'C4'!U54</f>
        <v>325.69618874135085</v>
      </c>
      <c r="V54" s="2">
        <f>'D1'!V55*'C4'!V54</f>
        <v>0</v>
      </c>
      <c r="W54" s="2">
        <f>'D1'!W55*'C4'!W54</f>
        <v>0.32109324875536766</v>
      </c>
      <c r="X54" s="2">
        <f>'D1'!X55*'C4'!X54</f>
        <v>253.70868449322901</v>
      </c>
      <c r="Y54" s="2">
        <f>'D1'!Y55*'C4'!Y54</f>
        <v>0</v>
      </c>
      <c r="Z54" s="2">
        <f>'D1'!Z55*'C4'!Z54</f>
        <v>418.648542457278</v>
      </c>
      <c r="AA54" s="2">
        <f>'D1'!AA55*'C4'!AA54</f>
        <v>0</v>
      </c>
      <c r="AB54" s="2">
        <f>'D1'!AB55*'C4'!AB54</f>
        <v>0</v>
      </c>
      <c r="AC54" s="2">
        <f>'D1'!AC55*'C4'!AC54</f>
        <v>0</v>
      </c>
      <c r="AD54" s="2">
        <f>'D1'!AD55*'C4'!AD54</f>
        <v>0</v>
      </c>
      <c r="AE54" s="2">
        <f>'D1'!AE55*'C4'!AE54</f>
        <v>0</v>
      </c>
      <c r="AF54" s="2">
        <f>'D1'!AF55*'C4'!AF54</f>
        <v>0</v>
      </c>
      <c r="AG54" s="2">
        <f>'D1'!AG55*'C4'!AG54</f>
        <v>0</v>
      </c>
      <c r="AH54" s="2">
        <f>'D1'!AH55*'C4'!AH54</f>
        <v>0</v>
      </c>
      <c r="AI54" s="2">
        <f>'D1'!AI55*'C4'!AI54</f>
        <v>0</v>
      </c>
      <c r="AJ54" s="2">
        <f>A!AJ54*'C4'!AJ54</f>
        <v>0</v>
      </c>
      <c r="AK54" s="2">
        <f>'D1'!AK55*'C4'!AK54</f>
        <v>0</v>
      </c>
    </row>
    <row r="55" spans="1:37" ht="15">
      <c r="A55" s="3">
        <v>53</v>
      </c>
      <c r="B55" s="3">
        <v>53</v>
      </c>
      <c r="C55" s="3" t="s">
        <v>92</v>
      </c>
      <c r="D55" s="2">
        <f>'D1'!D56*'C4'!D55</f>
        <v>0</v>
      </c>
      <c r="E55" s="2">
        <f>'D1'!E56*'C4'!E55</f>
        <v>0</v>
      </c>
      <c r="F55" s="2">
        <f>'D1'!F56*'C4'!F55</f>
        <v>703655.4106536934</v>
      </c>
      <c r="G55" s="2">
        <f>'D1'!G56*'C4'!G55</f>
        <v>0</v>
      </c>
      <c r="H55" s="2">
        <f>'D1'!H56*'C4'!H55</f>
        <v>0</v>
      </c>
      <c r="I55" s="2">
        <f>'D1'!I56*'C4'!I55</f>
        <v>0</v>
      </c>
      <c r="J55" s="2">
        <f>'D1'!J56*'C4'!J55</f>
        <v>0</v>
      </c>
      <c r="K55" s="2">
        <f>'D1'!K56*'C4'!K55</f>
        <v>0</v>
      </c>
      <c r="L55" s="2">
        <f>'D1'!L56*'C4'!L55</f>
        <v>0</v>
      </c>
      <c r="M55" s="2">
        <f>'D1'!M56*'C4'!M55</f>
        <v>0</v>
      </c>
      <c r="N55" s="2">
        <f>'D1'!N56*'C4'!N55</f>
        <v>201059.10182825883</v>
      </c>
      <c r="O55" s="2">
        <f>'D1'!O56*'C4'!O55</f>
        <v>860209.5371449017</v>
      </c>
      <c r="P55" s="2">
        <f>'D1'!P56*'C4'!P55</f>
        <v>2384.1846529029062</v>
      </c>
      <c r="Q55" s="2">
        <f>'D1'!Q56*'C4'!Q55</f>
        <v>9050.394805318349</v>
      </c>
      <c r="R55" s="2">
        <f>'D1'!R56*'C4'!R55</f>
        <v>6349.066847112913</v>
      </c>
      <c r="S55" s="2">
        <f>'D1'!S56*'C4'!S55</f>
        <v>0</v>
      </c>
      <c r="T55" s="2">
        <f>'D1'!T56*'C4'!T55</f>
        <v>0</v>
      </c>
      <c r="U55" s="2">
        <f>'D1'!U56*'C4'!U55</f>
        <v>4.8064946338311305</v>
      </c>
      <c r="V55" s="2">
        <f>'D1'!V56*'C4'!V55</f>
        <v>1.6839206438842627</v>
      </c>
      <c r="W55" s="2">
        <f>'D1'!W56*'C4'!W55</f>
        <v>0.08759998206823719</v>
      </c>
      <c r="X55" s="2">
        <f>'D1'!X56*'C4'!X55</f>
        <v>255.5880080820677</v>
      </c>
      <c r="Y55" s="2">
        <f>'D1'!Y56*'C4'!Y55</f>
        <v>0</v>
      </c>
      <c r="Z55" s="2">
        <f>'D1'!Z56*'C4'!Z55</f>
        <v>176.555620455652</v>
      </c>
      <c r="AA55" s="2">
        <f>'D1'!AA56*'C4'!AA55</f>
        <v>0</v>
      </c>
      <c r="AB55" s="2">
        <f>'D1'!AB56*'C4'!AB55</f>
        <v>0</v>
      </c>
      <c r="AC55" s="2">
        <f>'D1'!AC56*'C4'!AC55</f>
        <v>0</v>
      </c>
      <c r="AD55" s="2">
        <f>'D1'!AD56*'C4'!AD55</f>
        <v>0</v>
      </c>
      <c r="AE55" s="2">
        <f>'D1'!AE56*'C4'!AE55</f>
        <v>0</v>
      </c>
      <c r="AF55" s="2">
        <f>'D1'!AF56*'C4'!AF55</f>
        <v>0</v>
      </c>
      <c r="AG55" s="2">
        <f>'D1'!AG56*'C4'!AG55</f>
        <v>0</v>
      </c>
      <c r="AH55" s="2">
        <f>'D1'!AH56*'C4'!AH55</f>
        <v>0</v>
      </c>
      <c r="AI55" s="2">
        <f>'D1'!AI56*'C4'!AI55</f>
        <v>0</v>
      </c>
      <c r="AJ55" s="2">
        <f>A!AJ55*'C4'!AJ55</f>
        <v>0</v>
      </c>
      <c r="AK55" s="2">
        <f>'D1'!AK56*'C4'!AK55</f>
        <v>0</v>
      </c>
    </row>
    <row r="56" spans="1:37" ht="15">
      <c r="A56" s="3">
        <v>54</v>
      </c>
      <c r="B56" s="3">
        <v>54</v>
      </c>
      <c r="C56" s="3" t="s">
        <v>93</v>
      </c>
      <c r="D56" s="2">
        <f>'D1'!D57*'C4'!D56</f>
        <v>0</v>
      </c>
      <c r="E56" s="2">
        <f>'D1'!E57*'C4'!E56</f>
        <v>0</v>
      </c>
      <c r="F56" s="2">
        <f>'D1'!F57*'C4'!F56</f>
        <v>57153.51120245921</v>
      </c>
      <c r="G56" s="2">
        <f>'D1'!G57*'C4'!G56</f>
        <v>0</v>
      </c>
      <c r="H56" s="2">
        <f>'D1'!H57*'C4'!H56</f>
        <v>0</v>
      </c>
      <c r="I56" s="2">
        <f>'D1'!I57*'C4'!I56</f>
        <v>0</v>
      </c>
      <c r="J56" s="2">
        <f>'D1'!J57*'C4'!J56</f>
        <v>0</v>
      </c>
      <c r="K56" s="2">
        <f>'D1'!K57*'C4'!K56</f>
        <v>0</v>
      </c>
      <c r="L56" s="2">
        <f>'D1'!L57*'C4'!L56</f>
        <v>0</v>
      </c>
      <c r="M56" s="2">
        <f>'D1'!M57*'C4'!M56</f>
        <v>0</v>
      </c>
      <c r="N56" s="2">
        <f>'D1'!N57*'C4'!N56</f>
        <v>301826.49239117384</v>
      </c>
      <c r="O56" s="2">
        <f>'D1'!O57*'C4'!O56</f>
        <v>40531.37221878978</v>
      </c>
      <c r="P56" s="2">
        <f>'D1'!P57*'C4'!P56</f>
        <v>5566.600990940212</v>
      </c>
      <c r="Q56" s="2">
        <f>'D1'!Q57*'C4'!Q56</f>
        <v>4212.615148404126</v>
      </c>
      <c r="R56" s="2">
        <f>'D1'!R57*'C4'!R56</f>
        <v>3428.130020862789</v>
      </c>
      <c r="S56" s="2">
        <f>'D1'!S57*'C4'!S56</f>
        <v>0</v>
      </c>
      <c r="T56" s="2">
        <f>'D1'!T57*'C4'!T56</f>
        <v>0</v>
      </c>
      <c r="U56" s="2">
        <f>'D1'!U57*'C4'!U56</f>
        <v>0.2565756676499546</v>
      </c>
      <c r="V56" s="2">
        <f>'D1'!V57*'C4'!V56</f>
        <v>1279.8874742538464</v>
      </c>
      <c r="W56" s="2">
        <f>'D1'!W57*'C4'!W56</f>
        <v>8397.794810155916</v>
      </c>
      <c r="X56" s="2">
        <f>'D1'!X57*'C4'!X56</f>
        <v>134.10079655039604</v>
      </c>
      <c r="Y56" s="2">
        <f>'D1'!Y57*'C4'!Y56</f>
        <v>0</v>
      </c>
      <c r="Z56" s="2">
        <f>'D1'!Z57*'C4'!Z56</f>
        <v>2212.1957218771763</v>
      </c>
      <c r="AA56" s="2">
        <f>'D1'!AA57*'C4'!AA56</f>
        <v>0</v>
      </c>
      <c r="AB56" s="2">
        <f>'D1'!AB57*'C4'!AB56</f>
        <v>0</v>
      </c>
      <c r="AC56" s="2">
        <f>'D1'!AC57*'C4'!AC56</f>
        <v>0</v>
      </c>
      <c r="AD56" s="2">
        <f>'D1'!AD57*'C4'!AD56</f>
        <v>0</v>
      </c>
      <c r="AE56" s="2">
        <f>'D1'!AE57*'C4'!AE56</f>
        <v>0</v>
      </c>
      <c r="AF56" s="2">
        <f>'D1'!AF57*'C4'!AF56</f>
        <v>0</v>
      </c>
      <c r="AG56" s="2">
        <f>'D1'!AG57*'C4'!AG56</f>
        <v>0</v>
      </c>
      <c r="AH56" s="2">
        <f>'D1'!AH57*'C4'!AH56</f>
        <v>0</v>
      </c>
      <c r="AI56" s="2">
        <f>'D1'!AI57*'C4'!AI56</f>
        <v>0</v>
      </c>
      <c r="AJ56" s="2">
        <f>A!AJ56*'C4'!AJ56</f>
        <v>0</v>
      </c>
      <c r="AK56" s="2">
        <f>'D1'!AK57*'C4'!AK56</f>
        <v>0</v>
      </c>
    </row>
    <row r="57" spans="1:37" ht="15">
      <c r="A57" s="3">
        <v>55</v>
      </c>
      <c r="B57" s="3">
        <v>55</v>
      </c>
      <c r="C57" s="3" t="s">
        <v>94</v>
      </c>
      <c r="D57" s="2">
        <f>'D1'!D58*'C4'!D57</f>
        <v>0</v>
      </c>
      <c r="E57" s="2">
        <f>'D1'!E58*'C4'!E57</f>
        <v>0</v>
      </c>
      <c r="F57" s="2">
        <f>'D1'!F58*'C4'!F57</f>
        <v>151600.40746333703</v>
      </c>
      <c r="G57" s="2">
        <f>'D1'!G58*'C4'!G57</f>
        <v>0</v>
      </c>
      <c r="H57" s="2">
        <f>'D1'!H58*'C4'!H57</f>
        <v>0</v>
      </c>
      <c r="I57" s="2">
        <f>'D1'!I58*'C4'!I57</f>
        <v>0</v>
      </c>
      <c r="J57" s="2">
        <f>'D1'!J58*'C4'!J57</f>
        <v>0</v>
      </c>
      <c r="K57" s="2">
        <f>'D1'!K58*'C4'!K57</f>
        <v>0</v>
      </c>
      <c r="L57" s="2">
        <f>'D1'!L58*'C4'!L57</f>
        <v>0</v>
      </c>
      <c r="M57" s="2">
        <f>'D1'!M58*'C4'!M57</f>
        <v>0</v>
      </c>
      <c r="N57" s="2">
        <f>'D1'!N58*'C4'!N57</f>
        <v>492617.3049266624</v>
      </c>
      <c r="O57" s="2">
        <f>'D1'!O58*'C4'!O57</f>
        <v>1249377.2730293858</v>
      </c>
      <c r="P57" s="2">
        <f>'D1'!P58*'C4'!P57</f>
        <v>4072.4553261856217</v>
      </c>
      <c r="Q57" s="2">
        <f>'D1'!Q58*'C4'!Q57</f>
        <v>17307.948528652036</v>
      </c>
      <c r="R57" s="2">
        <f>'D1'!R58*'C4'!R57</f>
        <v>1711.1127799621704</v>
      </c>
      <c r="S57" s="2">
        <f>'D1'!S58*'C4'!S57</f>
        <v>0</v>
      </c>
      <c r="T57" s="2">
        <f>'D1'!T58*'C4'!T57</f>
        <v>0</v>
      </c>
      <c r="U57" s="2">
        <f>'D1'!U58*'C4'!U57</f>
        <v>0.3506001181744743</v>
      </c>
      <c r="V57" s="2">
        <f>'D1'!V58*'C4'!V57</f>
        <v>1.6156361691552</v>
      </c>
      <c r="W57" s="2">
        <f>'D1'!W58*'C4'!W57</f>
        <v>3583.8380602381812</v>
      </c>
      <c r="X57" s="2">
        <f>'D1'!X58*'C4'!X57</f>
        <v>4267.5239384442575</v>
      </c>
      <c r="Y57" s="2">
        <f>'D1'!Y58*'C4'!Y57</f>
        <v>0</v>
      </c>
      <c r="Z57" s="2">
        <f>'D1'!Z58*'C4'!Z57</f>
        <v>339.404656175466</v>
      </c>
      <c r="AA57" s="2">
        <f>'D1'!AA58*'C4'!AA57</f>
        <v>0</v>
      </c>
      <c r="AB57" s="2">
        <f>'D1'!AB58*'C4'!AB57</f>
        <v>0</v>
      </c>
      <c r="AC57" s="2">
        <f>'D1'!AC58*'C4'!AC57</f>
        <v>0</v>
      </c>
      <c r="AD57" s="2">
        <f>'D1'!AD58*'C4'!AD57</f>
        <v>0</v>
      </c>
      <c r="AE57" s="2">
        <f>'D1'!AE58*'C4'!AE57</f>
        <v>0</v>
      </c>
      <c r="AF57" s="2">
        <f>'D1'!AF58*'C4'!AF57</f>
        <v>0</v>
      </c>
      <c r="AG57" s="2">
        <f>'D1'!AG58*'C4'!AG57</f>
        <v>0</v>
      </c>
      <c r="AH57" s="2">
        <f>'D1'!AH58*'C4'!AH57</f>
        <v>0</v>
      </c>
      <c r="AI57" s="2">
        <f>'D1'!AI58*'C4'!AI57</f>
        <v>0</v>
      </c>
      <c r="AJ57" s="2">
        <f>A!AJ57*'C4'!AJ57</f>
        <v>0</v>
      </c>
      <c r="AK57" s="2">
        <f>'D1'!AK58*'C4'!AK57</f>
        <v>0</v>
      </c>
    </row>
    <row r="58" spans="1:37" ht="15">
      <c r="A58" s="3">
        <v>56</v>
      </c>
      <c r="B58" s="3">
        <v>56</v>
      </c>
      <c r="C58" s="3" t="s">
        <v>95</v>
      </c>
      <c r="D58" s="2">
        <f>'D1'!D59*'C4'!D58</f>
        <v>0</v>
      </c>
      <c r="E58" s="2">
        <f>'D1'!E59*'C4'!E58</f>
        <v>0</v>
      </c>
      <c r="F58" s="2">
        <f>'D1'!F59*'C4'!F58</f>
        <v>0</v>
      </c>
      <c r="G58" s="2">
        <f>'D1'!G59*'C4'!G58</f>
        <v>0</v>
      </c>
      <c r="H58" s="2">
        <f>'D1'!H59*'C4'!H58</f>
        <v>0</v>
      </c>
      <c r="I58" s="2">
        <f>'D1'!I59*'C4'!I58</f>
        <v>0</v>
      </c>
      <c r="J58" s="2">
        <f>'D1'!J59*'C4'!J58</f>
        <v>0</v>
      </c>
      <c r="K58" s="2">
        <f>'D1'!K59*'C4'!K58</f>
        <v>0</v>
      </c>
      <c r="L58" s="2">
        <f>'D1'!L59*'C4'!L58</f>
        <v>0</v>
      </c>
      <c r="M58" s="2">
        <f>'D1'!M59*'C4'!M58</f>
        <v>0</v>
      </c>
      <c r="N58" s="2">
        <f>'D1'!N59*'C4'!N58</f>
        <v>1322560.1237397057</v>
      </c>
      <c r="O58" s="2">
        <f>'D1'!O59*'C4'!O58</f>
        <v>111717.17422622719</v>
      </c>
      <c r="P58" s="2">
        <f>'D1'!P59*'C4'!P58</f>
        <v>162051.11575186334</v>
      </c>
      <c r="Q58" s="2">
        <f>'D1'!Q59*'C4'!Q58</f>
        <v>516443.8463016517</v>
      </c>
      <c r="R58" s="2">
        <f>'D1'!R59*'C4'!R58</f>
        <v>47607.66854670456</v>
      </c>
      <c r="S58" s="2">
        <f>'D1'!S59*'C4'!S58</f>
        <v>0</v>
      </c>
      <c r="T58" s="2">
        <f>'D1'!T59*'C4'!T58</f>
        <v>0</v>
      </c>
      <c r="U58" s="2">
        <f>'D1'!U59*'C4'!U58</f>
        <v>0</v>
      </c>
      <c r="V58" s="2">
        <f>'D1'!V59*'C4'!V58</f>
        <v>0</v>
      </c>
      <c r="W58" s="2">
        <f>'D1'!W59*'C4'!W58</f>
        <v>0</v>
      </c>
      <c r="X58" s="2">
        <f>'D1'!X59*'C4'!X58</f>
        <v>263.6067011652895</v>
      </c>
      <c r="Y58" s="2">
        <f>'D1'!Y59*'C4'!Y58</f>
        <v>0</v>
      </c>
      <c r="Z58" s="2">
        <f>'D1'!Z59*'C4'!Z58</f>
        <v>27586.06341599482</v>
      </c>
      <c r="AA58" s="2">
        <f>'D1'!AA59*'C4'!AA58</f>
        <v>0</v>
      </c>
      <c r="AB58" s="2">
        <f>'D1'!AB59*'C4'!AB58</f>
        <v>0</v>
      </c>
      <c r="AC58" s="2">
        <f>'D1'!AC59*'C4'!AC58</f>
        <v>0</v>
      </c>
      <c r="AD58" s="2">
        <f>'D1'!AD59*'C4'!AD58</f>
        <v>0</v>
      </c>
      <c r="AE58" s="2">
        <f>'D1'!AE59*'C4'!AE58</f>
        <v>0</v>
      </c>
      <c r="AF58" s="2">
        <f>'D1'!AF59*'C4'!AF58</f>
        <v>0</v>
      </c>
      <c r="AG58" s="2">
        <f>'D1'!AG59*'C4'!AG58</f>
        <v>0</v>
      </c>
      <c r="AH58" s="2">
        <f>'D1'!AH59*'C4'!AH58</f>
        <v>0</v>
      </c>
      <c r="AI58" s="2">
        <f>'D1'!AI59*'C4'!AI58</f>
        <v>0</v>
      </c>
      <c r="AJ58" s="2">
        <f>A!AJ58*'C4'!AJ58</f>
        <v>0</v>
      </c>
      <c r="AK58" s="2">
        <f>'D1'!AK59*'C4'!AK58</f>
        <v>0</v>
      </c>
    </row>
    <row r="59" spans="1:37" ht="15">
      <c r="A59" s="3">
        <v>57</v>
      </c>
      <c r="B59" s="3">
        <v>57</v>
      </c>
      <c r="C59" s="3" t="s">
        <v>96</v>
      </c>
      <c r="D59" s="2">
        <f>'D1'!D60*'C4'!D59</f>
        <v>0</v>
      </c>
      <c r="E59" s="2">
        <f>'D1'!E60*'C4'!E59</f>
        <v>11536.917213481884</v>
      </c>
      <c r="F59" s="2">
        <f>'D1'!F60*'C4'!F59</f>
        <v>0</v>
      </c>
      <c r="G59" s="2">
        <f>'D1'!G60*'C4'!G59</f>
        <v>0</v>
      </c>
      <c r="H59" s="2">
        <f>'D1'!H60*'C4'!H59</f>
        <v>0</v>
      </c>
      <c r="I59" s="2">
        <f>'D1'!I60*'C4'!I59</f>
        <v>0</v>
      </c>
      <c r="J59" s="2">
        <f>'D1'!J60*'C4'!J59</f>
        <v>0</v>
      </c>
      <c r="K59" s="2">
        <f>'D1'!K60*'C4'!K59</f>
        <v>0</v>
      </c>
      <c r="L59" s="2">
        <f>'D1'!L60*'C4'!L59</f>
        <v>0</v>
      </c>
      <c r="M59" s="2">
        <f>'D1'!M60*'C4'!M59</f>
        <v>0</v>
      </c>
      <c r="N59" s="2">
        <f>'D1'!N60*'C4'!N59</f>
        <v>792645.415974622</v>
      </c>
      <c r="O59" s="2">
        <f>'D1'!O60*'C4'!O59</f>
        <v>113303.89895221779</v>
      </c>
      <c r="P59" s="2">
        <f>'D1'!P60*'C4'!P59</f>
        <v>33326.84440469575</v>
      </c>
      <c r="Q59" s="2">
        <f>'D1'!Q60*'C4'!Q59</f>
        <v>194985.0840582218</v>
      </c>
      <c r="R59" s="2">
        <f>'D1'!R60*'C4'!R59</f>
        <v>20701.040050197968</v>
      </c>
      <c r="S59" s="2">
        <f>'D1'!S60*'C4'!S59</f>
        <v>0</v>
      </c>
      <c r="T59" s="2">
        <f>'D1'!T60*'C4'!T59</f>
        <v>0</v>
      </c>
      <c r="U59" s="2">
        <f>'D1'!U60*'C4'!U59</f>
        <v>0</v>
      </c>
      <c r="V59" s="2">
        <f>'D1'!V60*'C4'!V59</f>
        <v>0</v>
      </c>
      <c r="W59" s="2">
        <f>'D1'!W60*'C4'!W59</f>
        <v>0</v>
      </c>
      <c r="X59" s="2">
        <f>'D1'!X60*'C4'!X59</f>
        <v>120.66503926580154</v>
      </c>
      <c r="Y59" s="2">
        <f>'D1'!Y60*'C4'!Y59</f>
        <v>0</v>
      </c>
      <c r="Z59" s="2">
        <f>'D1'!Z60*'C4'!Z59</f>
        <v>2526.126748658892</v>
      </c>
      <c r="AA59" s="2">
        <f>'D1'!AA60*'C4'!AA59</f>
        <v>0</v>
      </c>
      <c r="AB59" s="2">
        <f>'D1'!AB60*'C4'!AB59</f>
        <v>0</v>
      </c>
      <c r="AC59" s="2">
        <f>'D1'!AC60*'C4'!AC59</f>
        <v>0</v>
      </c>
      <c r="AD59" s="2">
        <f>'D1'!AD60*'C4'!AD59</f>
        <v>0</v>
      </c>
      <c r="AE59" s="2">
        <f>'D1'!AE60*'C4'!AE59</f>
        <v>0</v>
      </c>
      <c r="AF59" s="2">
        <f>'D1'!AF60*'C4'!AF59</f>
        <v>0</v>
      </c>
      <c r="AG59" s="2">
        <f>'D1'!AG60*'C4'!AG59</f>
        <v>0</v>
      </c>
      <c r="AH59" s="2">
        <f>'D1'!AH60*'C4'!AH59</f>
        <v>0</v>
      </c>
      <c r="AI59" s="2">
        <f>'D1'!AI60*'C4'!AI59</f>
        <v>0</v>
      </c>
      <c r="AJ59" s="2">
        <f>A!AJ59*'C4'!AJ59</f>
        <v>0</v>
      </c>
      <c r="AK59" s="2">
        <f>'D1'!AK60*'C4'!AK59</f>
        <v>0</v>
      </c>
    </row>
    <row r="60" spans="1:37" ht="15">
      <c r="A60" s="3">
        <v>58</v>
      </c>
      <c r="B60" s="3">
        <v>58</v>
      </c>
      <c r="C60" s="3" t="s">
        <v>97</v>
      </c>
      <c r="D60" s="2">
        <f>'D1'!D61*'C4'!D60</f>
        <v>0</v>
      </c>
      <c r="E60" s="2">
        <f>'D1'!E61*'C4'!E60</f>
        <v>0</v>
      </c>
      <c r="F60" s="2">
        <f>'D1'!F61*'C4'!F60</f>
        <v>0</v>
      </c>
      <c r="G60" s="2">
        <f>'D1'!G61*'C4'!G60</f>
        <v>0</v>
      </c>
      <c r="H60" s="2">
        <f>'D1'!H61*'C4'!H60</f>
        <v>0</v>
      </c>
      <c r="I60" s="2">
        <f>'D1'!I61*'C4'!I60</f>
        <v>0</v>
      </c>
      <c r="J60" s="2">
        <f>'D1'!J61*'C4'!J60</f>
        <v>0</v>
      </c>
      <c r="K60" s="2">
        <f>'D1'!K61*'C4'!K60</f>
        <v>0</v>
      </c>
      <c r="L60" s="2">
        <f>'D1'!L61*'C4'!L60</f>
        <v>0</v>
      </c>
      <c r="M60" s="2">
        <f>'D1'!M61*'C4'!M60</f>
        <v>0</v>
      </c>
      <c r="N60" s="2">
        <f>'D1'!N61*'C4'!N60</f>
        <v>1958670.7760949412</v>
      </c>
      <c r="O60" s="2">
        <f>'D1'!O61*'C4'!O60</f>
        <v>1137164.4738097535</v>
      </c>
      <c r="P60" s="2">
        <f>'D1'!P61*'C4'!P60</f>
        <v>53186.21998173008</v>
      </c>
      <c r="Q60" s="2">
        <f>'D1'!Q61*'C4'!Q60</f>
        <v>4733582.122027284</v>
      </c>
      <c r="R60" s="2">
        <f>'D1'!R61*'C4'!R60</f>
        <v>85087.41524568963</v>
      </c>
      <c r="S60" s="2">
        <f>'D1'!S61*'C4'!S60</f>
        <v>0</v>
      </c>
      <c r="T60" s="2">
        <f>'D1'!T61*'C4'!T60</f>
        <v>0</v>
      </c>
      <c r="U60" s="2">
        <f>'D1'!U61*'C4'!U60</f>
        <v>0</v>
      </c>
      <c r="V60" s="2">
        <f>'D1'!V61*'C4'!V60</f>
        <v>0</v>
      </c>
      <c r="W60" s="2">
        <f>'D1'!W61*'C4'!W60</f>
        <v>0</v>
      </c>
      <c r="X60" s="2">
        <f>'D1'!X61*'C4'!X60</f>
        <v>178.2129810694915</v>
      </c>
      <c r="Y60" s="2">
        <f>'D1'!Y61*'C4'!Y60</f>
        <v>0</v>
      </c>
      <c r="Z60" s="2">
        <f>'D1'!Z61*'C4'!Z60</f>
        <v>2798.817080585868</v>
      </c>
      <c r="AA60" s="2">
        <f>'D1'!AA61*'C4'!AA60</f>
        <v>0</v>
      </c>
      <c r="AB60" s="2">
        <f>'D1'!AB61*'C4'!AB60</f>
        <v>0</v>
      </c>
      <c r="AC60" s="2">
        <f>'D1'!AC61*'C4'!AC60</f>
        <v>0</v>
      </c>
      <c r="AD60" s="2">
        <f>'D1'!AD61*'C4'!AD60</f>
        <v>0</v>
      </c>
      <c r="AE60" s="2">
        <f>'D1'!AE61*'C4'!AE60</f>
        <v>0</v>
      </c>
      <c r="AF60" s="2">
        <f>'D1'!AF61*'C4'!AF60</f>
        <v>0</v>
      </c>
      <c r="AG60" s="2">
        <f>'D1'!AG61*'C4'!AG60</f>
        <v>0</v>
      </c>
      <c r="AH60" s="2">
        <f>'D1'!AH61*'C4'!AH60</f>
        <v>0</v>
      </c>
      <c r="AI60" s="2">
        <f>'D1'!AI61*'C4'!AI60</f>
        <v>0</v>
      </c>
      <c r="AJ60" s="2">
        <f>A!AJ60*'C4'!AJ60</f>
        <v>0</v>
      </c>
      <c r="AK60" s="2">
        <f>'D1'!AK61*'C4'!AK60</f>
        <v>0</v>
      </c>
    </row>
    <row r="61" spans="1:37" ht="15">
      <c r="A61" s="3">
        <v>59</v>
      </c>
      <c r="B61" s="3">
        <v>59</v>
      </c>
      <c r="C61" s="3" t="s">
        <v>98</v>
      </c>
      <c r="D61" s="2">
        <f>'D1'!D62*'C4'!D61</f>
        <v>1492142.1248958765</v>
      </c>
      <c r="E61" s="2">
        <f>'D1'!E62*'C4'!E61</f>
        <v>43069611.60856259</v>
      </c>
      <c r="F61" s="2">
        <f>'D1'!F62*'C4'!F61</f>
        <v>0</v>
      </c>
      <c r="G61" s="2">
        <f>'D1'!G62*'C4'!G61</f>
        <v>0</v>
      </c>
      <c r="H61" s="2">
        <f>'D1'!H62*'C4'!H61</f>
        <v>168300.59043527357</v>
      </c>
      <c r="I61" s="2">
        <f>'D1'!I62*'C4'!I61</f>
        <v>1465270.2439223947</v>
      </c>
      <c r="J61" s="2">
        <f>'D1'!J62*'C4'!J61</f>
        <v>0</v>
      </c>
      <c r="K61" s="2">
        <f>'D1'!K62*'C4'!K61</f>
        <v>76463.78705513968</v>
      </c>
      <c r="L61" s="2">
        <f>'D1'!L62*'C4'!L61</f>
        <v>0</v>
      </c>
      <c r="M61" s="2">
        <f>'D1'!M62*'C4'!M61</f>
        <v>35047807.34725764</v>
      </c>
      <c r="N61" s="2">
        <f>'D1'!N62*'C4'!N61</f>
        <v>2309928.049490349</v>
      </c>
      <c r="O61" s="2">
        <f>'D1'!O62*'C4'!O61</f>
        <v>164135025.5682905</v>
      </c>
      <c r="P61" s="2">
        <f>'D1'!P62*'C4'!P61</f>
        <v>878.9302047804118</v>
      </c>
      <c r="Q61" s="2">
        <f>'D1'!Q62*'C4'!Q61</f>
        <v>544853.9762594474</v>
      </c>
      <c r="R61" s="2">
        <f>'D1'!R62*'C4'!R61</f>
        <v>0</v>
      </c>
      <c r="S61" s="2">
        <f>'D1'!S62*'C4'!S61</f>
        <v>0</v>
      </c>
      <c r="T61" s="2">
        <f>'D1'!T62*'C4'!T61</f>
        <v>555059.5592308</v>
      </c>
      <c r="U61" s="2">
        <f>'D1'!U62*'C4'!U61</f>
        <v>0</v>
      </c>
      <c r="V61" s="2">
        <f>'D1'!V62*'C4'!V61</f>
        <v>0</v>
      </c>
      <c r="W61" s="2">
        <f>'D1'!W62*'C4'!W61</f>
        <v>0</v>
      </c>
      <c r="X61" s="2">
        <f>'D1'!X62*'C4'!X61</f>
        <v>2831.2721555858852</v>
      </c>
      <c r="Y61" s="2">
        <f>'D1'!Y62*'C4'!Y61</f>
        <v>330751.5325651764</v>
      </c>
      <c r="Z61" s="2">
        <f>'D1'!Z62*'C4'!Z61</f>
        <v>163.14857623339202</v>
      </c>
      <c r="AA61" s="2">
        <f>'D1'!AA62*'C4'!AA61</f>
        <v>0</v>
      </c>
      <c r="AB61" s="2">
        <f>'D1'!AB62*'C4'!AB61</f>
        <v>0</v>
      </c>
      <c r="AC61" s="2">
        <f>'D1'!AC62*'C4'!AC61</f>
        <v>396934.02</v>
      </c>
      <c r="AD61" s="2">
        <f>'D1'!AD62*'C4'!AD61</f>
        <v>0</v>
      </c>
      <c r="AE61" s="2">
        <f>'D1'!AE62*'C4'!AE61</f>
        <v>0</v>
      </c>
      <c r="AF61" s="2">
        <f>'D1'!AF62*'C4'!AF61</f>
        <v>0</v>
      </c>
      <c r="AG61" s="2">
        <f>'D1'!AG62*'C4'!AG61</f>
        <v>0</v>
      </c>
      <c r="AH61" s="2">
        <f>'D1'!AH62*'C4'!AH61</f>
        <v>0</v>
      </c>
      <c r="AI61" s="2">
        <f>'D1'!AI62*'C4'!AI61</f>
        <v>0</v>
      </c>
      <c r="AJ61" s="2">
        <f>A!AJ61*'C4'!AJ61</f>
        <v>0</v>
      </c>
      <c r="AK61" s="2">
        <f>'D1'!AK62*'C4'!AK61</f>
        <v>0</v>
      </c>
    </row>
    <row r="62" spans="1:37" ht="15">
      <c r="A62" s="3">
        <v>60</v>
      </c>
      <c r="B62" s="3">
        <v>60</v>
      </c>
      <c r="C62" s="3" t="s">
        <v>99</v>
      </c>
      <c r="D62" s="2">
        <f>'D1'!D63*'C4'!D62</f>
        <v>0</v>
      </c>
      <c r="E62" s="2">
        <f>'D1'!E63*'C4'!E62</f>
        <v>350909.9367201427</v>
      </c>
      <c r="F62" s="2">
        <f>'D1'!F63*'C4'!F62</f>
        <v>270000.7984585467</v>
      </c>
      <c r="G62" s="2">
        <f>'D1'!G63*'C4'!G62</f>
        <v>0</v>
      </c>
      <c r="H62" s="2">
        <f>'D1'!H63*'C4'!H62</f>
        <v>0</v>
      </c>
      <c r="I62" s="2">
        <f>'D1'!I63*'C4'!I62</f>
        <v>0</v>
      </c>
      <c r="J62" s="2">
        <f>'D1'!J63*'C4'!J62</f>
        <v>0</v>
      </c>
      <c r="K62" s="2">
        <f>'D1'!K63*'C4'!K62</f>
        <v>0</v>
      </c>
      <c r="L62" s="2">
        <f>'D1'!L63*'C4'!L62</f>
        <v>0</v>
      </c>
      <c r="M62" s="2">
        <f>'D1'!M63*'C4'!M62</f>
        <v>0</v>
      </c>
      <c r="N62" s="2">
        <f>'D1'!N63*'C4'!N62</f>
        <v>50207.224618994274</v>
      </c>
      <c r="O62" s="2">
        <f>'D1'!O63*'C4'!O62</f>
        <v>129185.34683112687</v>
      </c>
      <c r="P62" s="2">
        <f>'D1'!P63*'C4'!P62</f>
        <v>872.7003668113115</v>
      </c>
      <c r="Q62" s="2">
        <f>'D1'!Q63*'C4'!Q62</f>
        <v>0</v>
      </c>
      <c r="R62" s="2">
        <f>'D1'!R63*'C4'!R62</f>
        <v>0</v>
      </c>
      <c r="S62" s="2">
        <f>'D1'!S63*'C4'!S62</f>
        <v>0</v>
      </c>
      <c r="T62" s="2">
        <f>'D1'!T63*'C4'!T62</f>
        <v>0</v>
      </c>
      <c r="U62" s="2">
        <f>'D1'!U63*'C4'!U62</f>
        <v>0</v>
      </c>
      <c r="V62" s="2">
        <f>'D1'!V63*'C4'!V62</f>
        <v>0</v>
      </c>
      <c r="W62" s="2">
        <f>'D1'!W63*'C4'!W62</f>
        <v>0</v>
      </c>
      <c r="X62" s="2">
        <f>'D1'!X63*'C4'!X62</f>
        <v>69.83881279529744</v>
      </c>
      <c r="Y62" s="2">
        <f>'D1'!Y63*'C4'!Y62</f>
        <v>0</v>
      </c>
      <c r="Z62" s="2">
        <f>'D1'!Z63*'C4'!Z62</f>
        <v>12405.850431416744</v>
      </c>
      <c r="AA62" s="2">
        <f>'D1'!AA63*'C4'!AA62</f>
        <v>0</v>
      </c>
      <c r="AB62" s="2">
        <f>'D1'!AB63*'C4'!AB62</f>
        <v>0</v>
      </c>
      <c r="AC62" s="2">
        <f>'D1'!AC63*'C4'!AC62</f>
        <v>0</v>
      </c>
      <c r="AD62" s="2">
        <f>'D1'!AD63*'C4'!AD62</f>
        <v>0</v>
      </c>
      <c r="AE62" s="2">
        <f>'D1'!AE63*'C4'!AE62</f>
        <v>0</v>
      </c>
      <c r="AF62" s="2">
        <f>'D1'!AF63*'C4'!AF62</f>
        <v>0</v>
      </c>
      <c r="AG62" s="2">
        <f>'D1'!AG63*'C4'!AG62</f>
        <v>0</v>
      </c>
      <c r="AH62" s="2">
        <f>'D1'!AH63*'C4'!AH62</f>
        <v>0</v>
      </c>
      <c r="AI62" s="2">
        <f>'D1'!AI63*'C4'!AI62</f>
        <v>0</v>
      </c>
      <c r="AJ62" s="2">
        <f>A!AJ62*'C4'!AJ62</f>
        <v>0</v>
      </c>
      <c r="AK62" s="2">
        <f>'D1'!AK63*'C4'!AK62</f>
        <v>0</v>
      </c>
    </row>
    <row r="63" spans="1:37" ht="15">
      <c r="A63" s="3">
        <v>61</v>
      </c>
      <c r="B63" s="3">
        <v>61</v>
      </c>
      <c r="C63" s="3" t="s">
        <v>100</v>
      </c>
      <c r="D63" s="2">
        <f>'D1'!D64*'C4'!D63</f>
        <v>0</v>
      </c>
      <c r="E63" s="2">
        <f>'D1'!E64*'C4'!E63</f>
        <v>371.684873614194</v>
      </c>
      <c r="F63" s="2">
        <f>'D1'!F64*'C4'!F63</f>
        <v>0</v>
      </c>
      <c r="G63" s="2">
        <f>'D1'!G64*'C4'!G63</f>
        <v>0</v>
      </c>
      <c r="H63" s="2">
        <f>'D1'!H64*'C4'!H63</f>
        <v>0</v>
      </c>
      <c r="I63" s="2">
        <f>'D1'!I64*'C4'!I63</f>
        <v>0</v>
      </c>
      <c r="J63" s="2">
        <f>'D1'!J64*'C4'!J63</f>
        <v>0</v>
      </c>
      <c r="K63" s="2">
        <f>'D1'!K64*'C4'!K63</f>
        <v>0</v>
      </c>
      <c r="L63" s="2">
        <f>'D1'!L64*'C4'!L63</f>
        <v>0</v>
      </c>
      <c r="M63" s="2">
        <f>'D1'!M64*'C4'!M63</f>
        <v>0</v>
      </c>
      <c r="N63" s="2">
        <f>'D1'!N64*'C4'!N63</f>
        <v>11328862.3135013</v>
      </c>
      <c r="O63" s="2">
        <f>'D1'!O64*'C4'!O63</f>
        <v>1818437.6535240498</v>
      </c>
      <c r="P63" s="2">
        <f>'D1'!P64*'C4'!P63</f>
        <v>4012.5900018658494</v>
      </c>
      <c r="Q63" s="2">
        <f>'D1'!Q64*'C4'!Q63</f>
        <v>91493.44684479877</v>
      </c>
      <c r="R63" s="2">
        <f>'D1'!R64*'C4'!R63</f>
        <v>3988.463363921485</v>
      </c>
      <c r="S63" s="2">
        <f>'D1'!S64*'C4'!S63</f>
        <v>0</v>
      </c>
      <c r="T63" s="2">
        <f>'D1'!T64*'C4'!T63</f>
        <v>0</v>
      </c>
      <c r="U63" s="2">
        <f>'D1'!U64*'C4'!U63</f>
        <v>0</v>
      </c>
      <c r="V63" s="2">
        <f>'D1'!V64*'C4'!V63</f>
        <v>0</v>
      </c>
      <c r="W63" s="2">
        <f>'D1'!W64*'C4'!W63</f>
        <v>0</v>
      </c>
      <c r="X63" s="2">
        <f>'D1'!X64*'C4'!X63</f>
        <v>58.19135208797222</v>
      </c>
      <c r="Y63" s="2">
        <f>'D1'!Y64*'C4'!Y63</f>
        <v>0</v>
      </c>
      <c r="Z63" s="2">
        <f>'D1'!Z64*'C4'!Z63</f>
        <v>361.91661408000004</v>
      </c>
      <c r="AA63" s="2">
        <f>'D1'!AA64*'C4'!AA63</f>
        <v>0</v>
      </c>
      <c r="AB63" s="2">
        <f>'D1'!AB64*'C4'!AB63</f>
        <v>0</v>
      </c>
      <c r="AC63" s="2">
        <f>'D1'!AC64*'C4'!AC63</f>
        <v>0</v>
      </c>
      <c r="AD63" s="2">
        <f>'D1'!AD64*'C4'!AD63</f>
        <v>0</v>
      </c>
      <c r="AE63" s="2">
        <f>'D1'!AE64*'C4'!AE63</f>
        <v>0</v>
      </c>
      <c r="AF63" s="2">
        <f>'D1'!AF64*'C4'!AF63</f>
        <v>0</v>
      </c>
      <c r="AG63" s="2">
        <f>'D1'!AG64*'C4'!AG63</f>
        <v>0</v>
      </c>
      <c r="AH63" s="2">
        <f>'D1'!AH64*'C4'!AH63</f>
        <v>0</v>
      </c>
      <c r="AI63" s="2">
        <f>'D1'!AI64*'C4'!AI63</f>
        <v>0</v>
      </c>
      <c r="AJ63" s="2">
        <f>A!AJ63*'C4'!AJ63</f>
        <v>0</v>
      </c>
      <c r="AK63" s="2">
        <f>'D1'!AK64*'C4'!AK63</f>
        <v>0</v>
      </c>
    </row>
    <row r="64" spans="1:37" ht="15">
      <c r="A64" s="3">
        <v>62</v>
      </c>
      <c r="B64" s="3">
        <v>62</v>
      </c>
      <c r="C64" s="3" t="s">
        <v>101</v>
      </c>
      <c r="D64" s="2">
        <f>'D1'!D65*'C4'!D64</f>
        <v>0</v>
      </c>
      <c r="E64" s="2">
        <f>'D1'!E65*'C4'!E64</f>
        <v>14102.959519538343</v>
      </c>
      <c r="F64" s="2">
        <f>'D1'!F65*'C4'!F64</f>
        <v>0</v>
      </c>
      <c r="G64" s="2">
        <f>'D1'!G65*'C4'!G64</f>
        <v>0</v>
      </c>
      <c r="H64" s="2">
        <f>'D1'!H65*'C4'!H64</f>
        <v>0</v>
      </c>
      <c r="I64" s="2">
        <f>'D1'!I65*'C4'!I64</f>
        <v>0</v>
      </c>
      <c r="J64" s="2">
        <f>'D1'!J65*'C4'!J64</f>
        <v>0</v>
      </c>
      <c r="K64" s="2">
        <f>'D1'!K65*'C4'!K64</f>
        <v>0</v>
      </c>
      <c r="L64" s="2">
        <f>'D1'!L65*'C4'!L64</f>
        <v>0</v>
      </c>
      <c r="M64" s="2">
        <f>'D1'!M65*'C4'!M64</f>
        <v>0</v>
      </c>
      <c r="N64" s="2">
        <f>'D1'!N65*'C4'!N64</f>
        <v>475052.24049779837</v>
      </c>
      <c r="O64" s="2">
        <f>'D1'!O65*'C4'!O64</f>
        <v>1040747.0385561149</v>
      </c>
      <c r="P64" s="2">
        <f>'D1'!P65*'C4'!P64</f>
        <v>444828.8845174096</v>
      </c>
      <c r="Q64" s="2">
        <f>'D1'!Q65*'C4'!Q64</f>
        <v>74228.9700203809</v>
      </c>
      <c r="R64" s="2">
        <f>'D1'!R65*'C4'!R64</f>
        <v>624.6919672877766</v>
      </c>
      <c r="S64" s="2">
        <f>'D1'!S65*'C4'!S64</f>
        <v>0</v>
      </c>
      <c r="T64" s="2">
        <f>'D1'!T65*'C4'!T64</f>
        <v>0</v>
      </c>
      <c r="U64" s="2">
        <f>'D1'!U65*'C4'!U64</f>
        <v>0</v>
      </c>
      <c r="V64" s="2">
        <f>'D1'!V65*'C4'!V64</f>
        <v>0</v>
      </c>
      <c r="W64" s="2">
        <f>'D1'!W65*'C4'!W64</f>
        <v>0</v>
      </c>
      <c r="X64" s="2">
        <f>'D1'!X65*'C4'!X64</f>
        <v>0</v>
      </c>
      <c r="Y64" s="2">
        <f>'D1'!Y65*'C4'!Y64</f>
        <v>0</v>
      </c>
      <c r="Z64" s="2">
        <f>'D1'!Z65*'C4'!Z64</f>
        <v>329.87711042458403</v>
      </c>
      <c r="AA64" s="2">
        <f>'D1'!AA65*'C4'!AA64</f>
        <v>0</v>
      </c>
      <c r="AB64" s="2">
        <f>'D1'!AB65*'C4'!AB64</f>
        <v>0</v>
      </c>
      <c r="AC64" s="2">
        <f>'D1'!AC65*'C4'!AC64</f>
        <v>0</v>
      </c>
      <c r="AD64" s="2">
        <f>'D1'!AD65*'C4'!AD64</f>
        <v>0</v>
      </c>
      <c r="AE64" s="2">
        <f>'D1'!AE65*'C4'!AE64</f>
        <v>0</v>
      </c>
      <c r="AF64" s="2">
        <f>'D1'!AF65*'C4'!AF64</f>
        <v>0</v>
      </c>
      <c r="AG64" s="2">
        <f>'D1'!AG65*'C4'!AG64</f>
        <v>0</v>
      </c>
      <c r="AH64" s="2">
        <f>'D1'!AH65*'C4'!AH64</f>
        <v>0</v>
      </c>
      <c r="AI64" s="2">
        <f>'D1'!AI65*'C4'!AI64</f>
        <v>0</v>
      </c>
      <c r="AJ64" s="2">
        <f>A!AJ64*'C4'!AJ64</f>
        <v>0</v>
      </c>
      <c r="AK64" s="2">
        <f>'D1'!AK65*'C4'!AK64</f>
        <v>0</v>
      </c>
    </row>
    <row r="65" spans="1:37" ht="15">
      <c r="A65" s="3">
        <v>63</v>
      </c>
      <c r="B65" s="3">
        <v>63</v>
      </c>
      <c r="C65" s="3" t="s">
        <v>102</v>
      </c>
      <c r="D65" s="2">
        <f>'D1'!D66*'C4'!D65</f>
        <v>0</v>
      </c>
      <c r="E65" s="2">
        <f>'D1'!E66*'C4'!E65</f>
        <v>0</v>
      </c>
      <c r="F65" s="2">
        <f>'D1'!F66*'C4'!F65</f>
        <v>0</v>
      </c>
      <c r="G65" s="2">
        <f>'D1'!G66*'C4'!G65</f>
        <v>0</v>
      </c>
      <c r="H65" s="2">
        <f>'D1'!H66*'C4'!H65</f>
        <v>0</v>
      </c>
      <c r="I65" s="2">
        <f>'D1'!I66*'C4'!I65</f>
        <v>0</v>
      </c>
      <c r="J65" s="2">
        <f>'D1'!J66*'C4'!J65</f>
        <v>0</v>
      </c>
      <c r="K65" s="2">
        <f>'D1'!K66*'C4'!K65</f>
        <v>0</v>
      </c>
      <c r="L65" s="2">
        <f>'D1'!L66*'C4'!L65</f>
        <v>0</v>
      </c>
      <c r="M65" s="2">
        <f>'D1'!M66*'C4'!M65</f>
        <v>0</v>
      </c>
      <c r="N65" s="2">
        <f>'D1'!N66*'C4'!N65</f>
        <v>29677790.1438591</v>
      </c>
      <c r="O65" s="2">
        <f>'D1'!O66*'C4'!O65</f>
        <v>0</v>
      </c>
      <c r="P65" s="2">
        <f>'D1'!P66*'C4'!P65</f>
        <v>194278.6144710203</v>
      </c>
      <c r="Q65" s="2">
        <f>'D1'!Q66*'C4'!Q65</f>
        <v>168463.2043130849</v>
      </c>
      <c r="R65" s="2">
        <f>'D1'!R66*'C4'!R65</f>
        <v>1457.2209596089156</v>
      </c>
      <c r="S65" s="2">
        <f>'D1'!S66*'C4'!S65</f>
        <v>0</v>
      </c>
      <c r="T65" s="2">
        <f>'D1'!T66*'C4'!T65</f>
        <v>0</v>
      </c>
      <c r="U65" s="2">
        <f>'D1'!U66*'C4'!U65</f>
        <v>0</v>
      </c>
      <c r="V65" s="2">
        <f>'D1'!V66*'C4'!V65</f>
        <v>0</v>
      </c>
      <c r="W65" s="2">
        <f>'D1'!W66*'C4'!W65</f>
        <v>0</v>
      </c>
      <c r="X65" s="2">
        <f>'D1'!X66*'C4'!X65</f>
        <v>6.386855716972561</v>
      </c>
      <c r="Y65" s="2">
        <f>'D1'!Y66*'C4'!Y65</f>
        <v>0</v>
      </c>
      <c r="Z65" s="2">
        <f>'D1'!Z66*'C4'!Z65</f>
        <v>3089.73166896</v>
      </c>
      <c r="AA65" s="2">
        <f>'D1'!AA66*'C4'!AA65</f>
        <v>0</v>
      </c>
      <c r="AB65" s="2">
        <f>'D1'!AB66*'C4'!AB65</f>
        <v>0</v>
      </c>
      <c r="AC65" s="2">
        <f>'D1'!AC66*'C4'!AC65</f>
        <v>0</v>
      </c>
      <c r="AD65" s="2">
        <f>'D1'!AD66*'C4'!AD65</f>
        <v>0</v>
      </c>
      <c r="AE65" s="2">
        <f>'D1'!AE66*'C4'!AE65</f>
        <v>0</v>
      </c>
      <c r="AF65" s="2">
        <f>'D1'!AF66*'C4'!AF65</f>
        <v>0</v>
      </c>
      <c r="AG65" s="2">
        <f>'D1'!AG66*'C4'!AG65</f>
        <v>0</v>
      </c>
      <c r="AH65" s="2">
        <f>'D1'!AH66*'C4'!AH65</f>
        <v>0</v>
      </c>
      <c r="AI65" s="2">
        <f>'D1'!AI66*'C4'!AI65</f>
        <v>0</v>
      </c>
      <c r="AJ65" s="2">
        <f>A!AJ65*'C4'!AJ65</f>
        <v>0</v>
      </c>
      <c r="AK65" s="2">
        <f>'D1'!AK66*'C4'!AK65</f>
        <v>0</v>
      </c>
    </row>
    <row r="66" spans="1:37" ht="15">
      <c r="A66" s="3">
        <v>64</v>
      </c>
      <c r="B66" s="3">
        <v>64</v>
      </c>
      <c r="C66" s="3" t="s">
        <v>103</v>
      </c>
      <c r="D66" s="2">
        <f>'D1'!D67*'C4'!D66</f>
        <v>0</v>
      </c>
      <c r="E66" s="2">
        <f>'D1'!E67*'C4'!E66</f>
        <v>0</v>
      </c>
      <c r="F66" s="2">
        <f>'D1'!F67*'C4'!F66</f>
        <v>0</v>
      </c>
      <c r="G66" s="2">
        <f>'D1'!G67*'C4'!G66</f>
        <v>0</v>
      </c>
      <c r="H66" s="2">
        <f>'D1'!H67*'C4'!H66</f>
        <v>0</v>
      </c>
      <c r="I66" s="2">
        <f>'D1'!I67*'C4'!I66</f>
        <v>0</v>
      </c>
      <c r="J66" s="2">
        <f>'D1'!J67*'C4'!J66</f>
        <v>0</v>
      </c>
      <c r="K66" s="2">
        <f>'D1'!K67*'C4'!K66</f>
        <v>0</v>
      </c>
      <c r="L66" s="2">
        <f>'D1'!L67*'C4'!L66</f>
        <v>0</v>
      </c>
      <c r="M66" s="2">
        <f>'D1'!M67*'C4'!M66</f>
        <v>0</v>
      </c>
      <c r="N66" s="2">
        <f>'D1'!N67*'C4'!N66</f>
        <v>128919.5826455</v>
      </c>
      <c r="O66" s="2">
        <f>'D1'!O67*'C4'!O66</f>
        <v>0</v>
      </c>
      <c r="P66" s="2">
        <f>'D1'!P67*'C4'!P66</f>
        <v>6279.872030329487</v>
      </c>
      <c r="Q66" s="2">
        <f>'D1'!Q67*'C4'!Q66</f>
        <v>11370.95577896013</v>
      </c>
      <c r="R66" s="2">
        <f>'D1'!R67*'C4'!R66</f>
        <v>403.27468209598436</v>
      </c>
      <c r="S66" s="2">
        <f>'D1'!S67*'C4'!S66</f>
        <v>0</v>
      </c>
      <c r="T66" s="2">
        <f>'D1'!T67*'C4'!T66</f>
        <v>0</v>
      </c>
      <c r="U66" s="2">
        <f>'D1'!U67*'C4'!U66</f>
        <v>0</v>
      </c>
      <c r="V66" s="2">
        <f>'D1'!V67*'C4'!V66</f>
        <v>0</v>
      </c>
      <c r="W66" s="2">
        <f>'D1'!W67*'C4'!W66</f>
        <v>0</v>
      </c>
      <c r="X66" s="2">
        <f>'D1'!X67*'C4'!X66</f>
        <v>780.6156987410907</v>
      </c>
      <c r="Y66" s="2">
        <f>'D1'!Y67*'C4'!Y66</f>
        <v>0</v>
      </c>
      <c r="Z66" s="2">
        <f>'D1'!Z67*'C4'!Z66</f>
        <v>1104.9711299199998</v>
      </c>
      <c r="AA66" s="2">
        <f>'D1'!AA67*'C4'!AA66</f>
        <v>0</v>
      </c>
      <c r="AB66" s="2">
        <f>'D1'!AB67*'C4'!AB66</f>
        <v>0</v>
      </c>
      <c r="AC66" s="2">
        <f>'D1'!AC67*'C4'!AC66</f>
        <v>0</v>
      </c>
      <c r="AD66" s="2">
        <f>'D1'!AD67*'C4'!AD66</f>
        <v>0</v>
      </c>
      <c r="AE66" s="2">
        <f>'D1'!AE67*'C4'!AE66</f>
        <v>0</v>
      </c>
      <c r="AF66" s="2">
        <f>'D1'!AF67*'C4'!AF66</f>
        <v>0</v>
      </c>
      <c r="AG66" s="2">
        <f>'D1'!AG67*'C4'!AG66</f>
        <v>0</v>
      </c>
      <c r="AH66" s="2">
        <f>'D1'!AH67*'C4'!AH66</f>
        <v>0</v>
      </c>
      <c r="AI66" s="2">
        <f>'D1'!AI67*'C4'!AI66</f>
        <v>0</v>
      </c>
      <c r="AJ66" s="2">
        <f>A!AJ66*'C4'!AJ66</f>
        <v>0</v>
      </c>
      <c r="AK66" s="2">
        <f>'D1'!AK67*'C4'!AK66</f>
        <v>0</v>
      </c>
    </row>
    <row r="67" spans="1:37" ht="15">
      <c r="A67" s="3">
        <v>65</v>
      </c>
      <c r="B67" s="3">
        <v>65</v>
      </c>
      <c r="C67" s="3" t="s">
        <v>104</v>
      </c>
      <c r="D67" s="2">
        <f>'D1'!D68*'C4'!D67</f>
        <v>0</v>
      </c>
      <c r="E67" s="2">
        <f>'D1'!E68*'C4'!E67</f>
        <v>0</v>
      </c>
      <c r="F67" s="2">
        <f>'D1'!F68*'C4'!F67</f>
        <v>0</v>
      </c>
      <c r="G67" s="2">
        <f>'D1'!G68*'C4'!G67</f>
        <v>0</v>
      </c>
      <c r="H67" s="2">
        <f>'D1'!H68*'C4'!H67</f>
        <v>0</v>
      </c>
      <c r="I67" s="2">
        <f>'D1'!I68*'C4'!I67</f>
        <v>0</v>
      </c>
      <c r="J67" s="2">
        <f>'D1'!J68*'C4'!J67</f>
        <v>0</v>
      </c>
      <c r="K67" s="2">
        <f>'D1'!K68*'C4'!K67</f>
        <v>0</v>
      </c>
      <c r="L67" s="2">
        <f>'D1'!L68*'C4'!L67</f>
        <v>0</v>
      </c>
      <c r="M67" s="2">
        <f>'D1'!M68*'C4'!M67</f>
        <v>0</v>
      </c>
      <c r="N67" s="2">
        <f>'D1'!N68*'C4'!N67</f>
        <v>1278458.3871213002</v>
      </c>
      <c r="O67" s="2">
        <f>'D1'!O68*'C4'!O67</f>
        <v>0</v>
      </c>
      <c r="P67" s="2">
        <f>'D1'!P68*'C4'!P67</f>
        <v>30016.607965680294</v>
      </c>
      <c r="Q67" s="2">
        <f>'D1'!Q68*'C4'!Q67</f>
        <v>85459.16028086856</v>
      </c>
      <c r="R67" s="2">
        <f>'D1'!R68*'C4'!R67</f>
        <v>0</v>
      </c>
      <c r="S67" s="2">
        <f>'D1'!S68*'C4'!S67</f>
        <v>0</v>
      </c>
      <c r="T67" s="2">
        <f>'D1'!T68*'C4'!T67</f>
        <v>0</v>
      </c>
      <c r="U67" s="2">
        <f>'D1'!U68*'C4'!U67</f>
        <v>0</v>
      </c>
      <c r="V67" s="2">
        <f>'D1'!V68*'C4'!V67</f>
        <v>0</v>
      </c>
      <c r="W67" s="2">
        <f>'D1'!W68*'C4'!W67</f>
        <v>0</v>
      </c>
      <c r="X67" s="2">
        <f>'D1'!X68*'C4'!X67</f>
        <v>187.34776769786177</v>
      </c>
      <c r="Y67" s="2">
        <f>'D1'!Y68*'C4'!Y67</f>
        <v>0</v>
      </c>
      <c r="Z67" s="2">
        <f>'D1'!Z68*'C4'!Z67</f>
        <v>1124.78856656</v>
      </c>
      <c r="AA67" s="2">
        <f>'D1'!AA68*'C4'!AA67</f>
        <v>0</v>
      </c>
      <c r="AB67" s="2">
        <f>'D1'!AB68*'C4'!AB67</f>
        <v>0</v>
      </c>
      <c r="AC67" s="2">
        <f>'D1'!AC68*'C4'!AC67</f>
        <v>0</v>
      </c>
      <c r="AD67" s="2">
        <f>'D1'!AD68*'C4'!AD67</f>
        <v>0</v>
      </c>
      <c r="AE67" s="2">
        <f>'D1'!AE68*'C4'!AE67</f>
        <v>0</v>
      </c>
      <c r="AF67" s="2">
        <f>'D1'!AF68*'C4'!AF67</f>
        <v>0</v>
      </c>
      <c r="AG67" s="2">
        <f>'D1'!AG68*'C4'!AG67</f>
        <v>0</v>
      </c>
      <c r="AH67" s="2">
        <f>'D1'!AH68*'C4'!AH67</f>
        <v>0</v>
      </c>
      <c r="AI67" s="2">
        <f>'D1'!AI68*'C4'!AI67</f>
        <v>0</v>
      </c>
      <c r="AJ67" s="2">
        <f>A!AJ67*'C4'!AJ67</f>
        <v>0</v>
      </c>
      <c r="AK67" s="2">
        <f>'D1'!AK68*'C4'!AK67</f>
        <v>0</v>
      </c>
    </row>
    <row r="68" spans="1:37" ht="15">
      <c r="A68" s="3">
        <v>66</v>
      </c>
      <c r="B68" s="3">
        <v>66</v>
      </c>
      <c r="C68" s="3" t="s">
        <v>105</v>
      </c>
      <c r="D68" s="2">
        <f>'D1'!D69*'C4'!D68</f>
        <v>0</v>
      </c>
      <c r="E68" s="2">
        <f>'D1'!E69*'C4'!E68</f>
        <v>0</v>
      </c>
      <c r="F68" s="2">
        <f>'D1'!F69*'C4'!F68</f>
        <v>0</v>
      </c>
      <c r="G68" s="2">
        <f>'D1'!G69*'C4'!G68</f>
        <v>0</v>
      </c>
      <c r="H68" s="2">
        <f>'D1'!H69*'C4'!H68</f>
        <v>0</v>
      </c>
      <c r="I68" s="2">
        <f>'D1'!I69*'C4'!I68</f>
        <v>0</v>
      </c>
      <c r="J68" s="2">
        <f>'D1'!J69*'C4'!J68</f>
        <v>0</v>
      </c>
      <c r="K68" s="2">
        <f>'D1'!K69*'C4'!K68</f>
        <v>0</v>
      </c>
      <c r="L68" s="2">
        <f>'D1'!L69*'C4'!L68</f>
        <v>0</v>
      </c>
      <c r="M68" s="2">
        <f>'D1'!M69*'C4'!M68</f>
        <v>0</v>
      </c>
      <c r="N68" s="2">
        <f>'D1'!N69*'C4'!N68</f>
        <v>1318465.1419072002</v>
      </c>
      <c r="O68" s="2">
        <f>'D1'!O69*'C4'!O68</f>
        <v>0</v>
      </c>
      <c r="P68" s="2">
        <f>'D1'!P69*'C4'!P68</f>
        <v>30924.164891278386</v>
      </c>
      <c r="Q68" s="2">
        <f>'D1'!Q69*'C4'!Q68</f>
        <v>88808.55158805179</v>
      </c>
      <c r="R68" s="2">
        <f>'D1'!R69*'C4'!R68</f>
        <v>0</v>
      </c>
      <c r="S68" s="2">
        <f>'D1'!S69*'C4'!S68</f>
        <v>0</v>
      </c>
      <c r="T68" s="2">
        <f>'D1'!T69*'C4'!T68</f>
        <v>0</v>
      </c>
      <c r="U68" s="2">
        <f>'D1'!U69*'C4'!U68</f>
        <v>0</v>
      </c>
      <c r="V68" s="2">
        <f>'D1'!V69*'C4'!V68</f>
        <v>0</v>
      </c>
      <c r="W68" s="2">
        <f>'D1'!W69*'C4'!W68</f>
        <v>0</v>
      </c>
      <c r="X68" s="2">
        <f>'D1'!X69*'C4'!X68</f>
        <v>43.28868874836957</v>
      </c>
      <c r="Y68" s="2">
        <f>'D1'!Y69*'C4'!Y68</f>
        <v>0</v>
      </c>
      <c r="Z68" s="2">
        <f>'D1'!Z69*'C4'!Z68</f>
        <v>36.75348664</v>
      </c>
      <c r="AA68" s="2">
        <f>'D1'!AA69*'C4'!AA68</f>
        <v>0</v>
      </c>
      <c r="AB68" s="2">
        <f>'D1'!AB69*'C4'!AB68</f>
        <v>0</v>
      </c>
      <c r="AC68" s="2">
        <f>'D1'!AC69*'C4'!AC68</f>
        <v>0</v>
      </c>
      <c r="AD68" s="2">
        <f>'D1'!AD69*'C4'!AD68</f>
        <v>0</v>
      </c>
      <c r="AE68" s="2">
        <f>'D1'!AE69*'C4'!AE68</f>
        <v>0</v>
      </c>
      <c r="AF68" s="2">
        <f>'D1'!AF69*'C4'!AF68</f>
        <v>0</v>
      </c>
      <c r="AG68" s="2">
        <f>'D1'!AG69*'C4'!AG68</f>
        <v>0</v>
      </c>
      <c r="AH68" s="2">
        <f>'D1'!AH69*'C4'!AH68</f>
        <v>0</v>
      </c>
      <c r="AI68" s="2">
        <f>'D1'!AI69*'C4'!AI68</f>
        <v>0</v>
      </c>
      <c r="AJ68" s="2">
        <f>A!AJ68*'C4'!AJ68</f>
        <v>0</v>
      </c>
      <c r="AK68" s="2">
        <f>'D1'!AK69*'C4'!AK68</f>
        <v>0</v>
      </c>
    </row>
    <row r="69" spans="1:37" ht="15">
      <c r="A69" s="3">
        <v>67</v>
      </c>
      <c r="B69" s="3">
        <v>67</v>
      </c>
      <c r="C69" s="3" t="s">
        <v>106</v>
      </c>
      <c r="D69" s="2">
        <f>'D1'!D70*'C4'!D69</f>
        <v>0</v>
      </c>
      <c r="E69" s="2">
        <f>'D1'!E70*'C4'!E69</f>
        <v>23777.9388</v>
      </c>
      <c r="F69" s="2">
        <f>'D1'!F70*'C4'!F69</f>
        <v>0</v>
      </c>
      <c r="G69" s="2">
        <f>'D1'!G70*'C4'!G69</f>
        <v>0</v>
      </c>
      <c r="H69" s="2">
        <f>'D1'!H70*'C4'!H69</f>
        <v>0</v>
      </c>
      <c r="I69" s="2">
        <f>'D1'!I70*'C4'!I69</f>
        <v>0</v>
      </c>
      <c r="J69" s="2">
        <f>'D1'!J70*'C4'!J69</f>
        <v>0</v>
      </c>
      <c r="K69" s="2">
        <f>'D1'!K70*'C4'!K69</f>
        <v>0</v>
      </c>
      <c r="L69" s="2">
        <f>'D1'!L70*'C4'!L69</f>
        <v>0</v>
      </c>
      <c r="M69" s="2">
        <f>'D1'!M70*'C4'!M69</f>
        <v>0</v>
      </c>
      <c r="N69" s="2">
        <f>'D1'!N70*'C4'!N69</f>
        <v>1042376.237644422</v>
      </c>
      <c r="O69" s="2">
        <f>'D1'!O70*'C4'!O69</f>
        <v>0</v>
      </c>
      <c r="P69" s="2">
        <f>'D1'!P70*'C4'!P69</f>
        <v>2631.071396497756</v>
      </c>
      <c r="Q69" s="2">
        <f>'D1'!Q70*'C4'!Q69</f>
        <v>657020.9873891091</v>
      </c>
      <c r="R69" s="2">
        <f>'D1'!R70*'C4'!R69</f>
        <v>0</v>
      </c>
      <c r="S69" s="2">
        <f>'D1'!S70*'C4'!S69</f>
        <v>0</v>
      </c>
      <c r="T69" s="2">
        <f>'D1'!T70*'C4'!T69</f>
        <v>0</v>
      </c>
      <c r="U69" s="2">
        <f>'D1'!U70*'C4'!U69</f>
        <v>0</v>
      </c>
      <c r="V69" s="2">
        <f>'D1'!V70*'C4'!V69</f>
        <v>0</v>
      </c>
      <c r="W69" s="2">
        <f>'D1'!W70*'C4'!W69</f>
        <v>0</v>
      </c>
      <c r="X69" s="2">
        <f>'D1'!X70*'C4'!X69</f>
        <v>43.960658818886856</v>
      </c>
      <c r="Y69" s="2">
        <f>'D1'!Y70*'C4'!Y69</f>
        <v>0</v>
      </c>
      <c r="Z69" s="2">
        <f>'D1'!Z70*'C4'!Z69</f>
        <v>379.8865317374468</v>
      </c>
      <c r="AA69" s="2">
        <f>'D1'!AA70*'C4'!AA69</f>
        <v>0</v>
      </c>
      <c r="AB69" s="2">
        <f>'D1'!AB70*'C4'!AB69</f>
        <v>0</v>
      </c>
      <c r="AC69" s="2">
        <f>'D1'!AC70*'C4'!AC69</f>
        <v>0</v>
      </c>
      <c r="AD69" s="2">
        <f>'D1'!AD70*'C4'!AD69</f>
        <v>0</v>
      </c>
      <c r="AE69" s="2">
        <f>'D1'!AE70*'C4'!AE69</f>
        <v>0</v>
      </c>
      <c r="AF69" s="2">
        <f>'D1'!AF70*'C4'!AF69</f>
        <v>0</v>
      </c>
      <c r="AG69" s="2">
        <f>'D1'!AG70*'C4'!AG69</f>
        <v>0</v>
      </c>
      <c r="AH69" s="2">
        <f>'D1'!AH70*'C4'!AH69</f>
        <v>0</v>
      </c>
      <c r="AI69" s="2">
        <f>'D1'!AI70*'C4'!AI69</f>
        <v>0</v>
      </c>
      <c r="AJ69" s="2">
        <f>A!AJ69*'C4'!AJ69</f>
        <v>0</v>
      </c>
      <c r="AK69" s="2">
        <f>'D1'!AK70*'C4'!AK69</f>
        <v>0</v>
      </c>
    </row>
    <row r="70" spans="1:37" ht="15">
      <c r="A70" s="3">
        <v>68</v>
      </c>
      <c r="B70" s="3">
        <v>68</v>
      </c>
      <c r="C70" s="3" t="s">
        <v>107</v>
      </c>
      <c r="D70" s="2">
        <f>'D1'!D71*'C4'!D70</f>
        <v>0</v>
      </c>
      <c r="E70" s="2">
        <f>'D1'!E71*'C4'!E70</f>
        <v>5602.852684025666</v>
      </c>
      <c r="F70" s="2">
        <f>'D1'!F71*'C4'!F70</f>
        <v>0</v>
      </c>
      <c r="G70" s="2">
        <f>'D1'!G71*'C4'!G70</f>
        <v>0</v>
      </c>
      <c r="H70" s="2">
        <f>'D1'!H71*'C4'!H70</f>
        <v>0</v>
      </c>
      <c r="I70" s="2">
        <f>'D1'!I71*'C4'!I70</f>
        <v>0</v>
      </c>
      <c r="J70" s="2">
        <f>'D1'!J71*'C4'!J70</f>
        <v>0</v>
      </c>
      <c r="K70" s="2">
        <f>'D1'!K71*'C4'!K70</f>
        <v>0</v>
      </c>
      <c r="L70" s="2">
        <f>'D1'!L71*'C4'!L70</f>
        <v>0</v>
      </c>
      <c r="M70" s="2">
        <f>'D1'!M71*'C4'!M70</f>
        <v>0</v>
      </c>
      <c r="N70" s="2">
        <f>'D1'!N71*'C4'!N70</f>
        <v>164910.57202811088</v>
      </c>
      <c r="O70" s="2">
        <f>'D1'!O71*'C4'!O70</f>
        <v>0</v>
      </c>
      <c r="P70" s="2">
        <f>'D1'!P71*'C4'!P70</f>
        <v>6559.794261234733</v>
      </c>
      <c r="Q70" s="2">
        <f>'D1'!Q71*'C4'!Q70</f>
        <v>28979382.797359735</v>
      </c>
      <c r="R70" s="2">
        <f>'D1'!R71*'C4'!R70</f>
        <v>33510.385513620786</v>
      </c>
      <c r="S70" s="2">
        <f>'D1'!S71*'C4'!S70</f>
        <v>0</v>
      </c>
      <c r="T70" s="2">
        <f>'D1'!T71*'C4'!T70</f>
        <v>0</v>
      </c>
      <c r="U70" s="2">
        <f>'D1'!U71*'C4'!U70</f>
        <v>0</v>
      </c>
      <c r="V70" s="2">
        <f>'D1'!V71*'C4'!V70</f>
        <v>0</v>
      </c>
      <c r="W70" s="2">
        <f>'D1'!W71*'C4'!W70</f>
        <v>0</v>
      </c>
      <c r="X70" s="2">
        <f>'D1'!X71*'C4'!X70</f>
        <v>1664407.8898362324</v>
      </c>
      <c r="Y70" s="2">
        <f>'D1'!Y71*'C4'!Y70</f>
        <v>0</v>
      </c>
      <c r="Z70" s="2">
        <f>'D1'!Z71*'C4'!Z70</f>
        <v>2923.403229608598</v>
      </c>
      <c r="AA70" s="2">
        <f>'D1'!AA71*'C4'!AA70</f>
        <v>0</v>
      </c>
      <c r="AB70" s="2">
        <f>'D1'!AB71*'C4'!AB70</f>
        <v>0</v>
      </c>
      <c r="AC70" s="2">
        <f>'D1'!AC71*'C4'!AC70</f>
        <v>0</v>
      </c>
      <c r="AD70" s="2">
        <f>'D1'!AD71*'C4'!AD70</f>
        <v>0</v>
      </c>
      <c r="AE70" s="2">
        <f>'D1'!AE71*'C4'!AE70</f>
        <v>0</v>
      </c>
      <c r="AF70" s="2">
        <f>'D1'!AF71*'C4'!AF70</f>
        <v>0</v>
      </c>
      <c r="AG70" s="2">
        <f>'D1'!AG71*'C4'!AG70</f>
        <v>0</v>
      </c>
      <c r="AH70" s="2">
        <f>'D1'!AH71*'C4'!AH70</f>
        <v>0</v>
      </c>
      <c r="AI70" s="2">
        <f>'D1'!AI71*'C4'!AI70</f>
        <v>0</v>
      </c>
      <c r="AJ70" s="2">
        <f>A!AJ70*'C4'!AJ70</f>
        <v>0</v>
      </c>
      <c r="AK70" s="2">
        <f>'D1'!AK71*'C4'!AK70</f>
        <v>0</v>
      </c>
    </row>
    <row r="71" spans="1:37" ht="15">
      <c r="A71" s="3">
        <v>69</v>
      </c>
      <c r="B71" s="3">
        <v>69</v>
      </c>
      <c r="C71" s="3" t="s">
        <v>108</v>
      </c>
      <c r="D71" s="2">
        <f>'D1'!D72*'C4'!D71</f>
        <v>0</v>
      </c>
      <c r="E71" s="2">
        <f>'D1'!E72*'C4'!E71</f>
        <v>0</v>
      </c>
      <c r="F71" s="2">
        <f>'D1'!F72*'C4'!F71</f>
        <v>0</v>
      </c>
      <c r="G71" s="2">
        <f>'D1'!G72*'C4'!G71</f>
        <v>0</v>
      </c>
      <c r="H71" s="2">
        <f>'D1'!H72*'C4'!H71</f>
        <v>0</v>
      </c>
      <c r="I71" s="2">
        <f>'D1'!I72*'C4'!I71</f>
        <v>0</v>
      </c>
      <c r="J71" s="2">
        <f>'D1'!J72*'C4'!J71</f>
        <v>0</v>
      </c>
      <c r="K71" s="2">
        <f>'D1'!K72*'C4'!K71</f>
        <v>0</v>
      </c>
      <c r="L71" s="2">
        <f>'D1'!L72*'C4'!L71</f>
        <v>0</v>
      </c>
      <c r="M71" s="2">
        <f>'D1'!M72*'C4'!M71</f>
        <v>0</v>
      </c>
      <c r="N71" s="2">
        <f>'D1'!N72*'C4'!N71</f>
        <v>0</v>
      </c>
      <c r="O71" s="2">
        <f>'D1'!O72*'C4'!O71</f>
        <v>0</v>
      </c>
      <c r="P71" s="2">
        <f>'D1'!P72*'C4'!P71</f>
        <v>1041.2258788160862</v>
      </c>
      <c r="Q71" s="2">
        <f>'D1'!Q72*'C4'!Q71</f>
        <v>26950523.169372533</v>
      </c>
      <c r="R71" s="2">
        <f>'D1'!R72*'C4'!R71</f>
        <v>7140768.404757383</v>
      </c>
      <c r="S71" s="2">
        <f>'D1'!S72*'C4'!S71</f>
        <v>0</v>
      </c>
      <c r="T71" s="2">
        <f>'D1'!T72*'C4'!T71</f>
        <v>0</v>
      </c>
      <c r="U71" s="2">
        <f>'D1'!U72*'C4'!U71</f>
        <v>0</v>
      </c>
      <c r="V71" s="2">
        <f>'D1'!V72*'C4'!V71</f>
        <v>0</v>
      </c>
      <c r="W71" s="2">
        <f>'D1'!W72*'C4'!W71</f>
        <v>0</v>
      </c>
      <c r="X71" s="2">
        <f>'D1'!X72*'C4'!X71</f>
        <v>54907.49087420137</v>
      </c>
      <c r="Y71" s="2">
        <f>'D1'!Y72*'C4'!Y71</f>
        <v>0</v>
      </c>
      <c r="Z71" s="2">
        <f>'D1'!Z72*'C4'!Z71</f>
        <v>721.7567841621061</v>
      </c>
      <c r="AA71" s="2">
        <f>'D1'!AA72*'C4'!AA71</f>
        <v>0</v>
      </c>
      <c r="AB71" s="2">
        <f>'D1'!AB72*'C4'!AB71</f>
        <v>0</v>
      </c>
      <c r="AC71" s="2">
        <f>'D1'!AC72*'C4'!AC71</f>
        <v>0</v>
      </c>
      <c r="AD71" s="2">
        <f>'D1'!AD72*'C4'!AD71</f>
        <v>0</v>
      </c>
      <c r="AE71" s="2">
        <f>'D1'!AE72*'C4'!AE71</f>
        <v>0</v>
      </c>
      <c r="AF71" s="2">
        <f>'D1'!AF72*'C4'!AF71</f>
        <v>0</v>
      </c>
      <c r="AG71" s="2">
        <f>'D1'!AG72*'C4'!AG71</f>
        <v>0</v>
      </c>
      <c r="AH71" s="2">
        <f>'D1'!AH72*'C4'!AH71</f>
        <v>0</v>
      </c>
      <c r="AI71" s="2">
        <f>'D1'!AI72*'C4'!AI71</f>
        <v>0</v>
      </c>
      <c r="AJ71" s="2">
        <f>A!AJ71*'C4'!AJ71</f>
        <v>0</v>
      </c>
      <c r="AK71" s="2">
        <f>'D1'!AK72*'C4'!AK71</f>
        <v>0</v>
      </c>
    </row>
    <row r="72" spans="1:37" ht="15">
      <c r="A72" s="3">
        <v>70</v>
      </c>
      <c r="B72" s="3">
        <v>70</v>
      </c>
      <c r="C72" s="3" t="s">
        <v>109</v>
      </c>
      <c r="D72" s="2">
        <f>'D1'!D73*'C4'!D72</f>
        <v>0</v>
      </c>
      <c r="E72" s="2">
        <f>'D1'!E73*'C4'!E72</f>
        <v>0</v>
      </c>
      <c r="F72" s="2">
        <f>'D1'!F73*'C4'!F72</f>
        <v>0</v>
      </c>
      <c r="G72" s="2">
        <f>'D1'!G73*'C4'!G72</f>
        <v>0</v>
      </c>
      <c r="H72" s="2">
        <f>'D1'!H73*'C4'!H72</f>
        <v>0</v>
      </c>
      <c r="I72" s="2">
        <f>'D1'!I73*'C4'!I72</f>
        <v>0</v>
      </c>
      <c r="J72" s="2">
        <f>'D1'!J73*'C4'!J72</f>
        <v>0</v>
      </c>
      <c r="K72" s="2">
        <f>'D1'!K73*'C4'!K72</f>
        <v>0</v>
      </c>
      <c r="L72" s="2">
        <f>'D1'!L73*'C4'!L72</f>
        <v>0</v>
      </c>
      <c r="M72" s="2">
        <f>'D1'!M73*'C4'!M72</f>
        <v>0</v>
      </c>
      <c r="N72" s="2">
        <f>'D1'!N73*'C4'!N72</f>
        <v>36584838.04608</v>
      </c>
      <c r="O72" s="2">
        <f>'D1'!O73*'C4'!O72</f>
        <v>860533374.6879961</v>
      </c>
      <c r="P72" s="2">
        <f>'D1'!P73*'C4'!P72</f>
        <v>1328.4988088231084</v>
      </c>
      <c r="Q72" s="2">
        <f>'D1'!Q73*'C4'!Q72</f>
        <v>479178.2453672188</v>
      </c>
      <c r="R72" s="2">
        <f>'D1'!R73*'C4'!R72</f>
        <v>1436.6967207411847</v>
      </c>
      <c r="S72" s="2">
        <f>'D1'!S73*'C4'!S72</f>
        <v>0</v>
      </c>
      <c r="T72" s="2">
        <f>'D1'!T73*'C4'!T72</f>
        <v>0</v>
      </c>
      <c r="U72" s="2">
        <f>'D1'!U73*'C4'!U72</f>
        <v>0</v>
      </c>
      <c r="V72" s="2">
        <f>'D1'!V73*'C4'!V72</f>
        <v>0</v>
      </c>
      <c r="W72" s="2">
        <f>'D1'!W73*'C4'!W72</f>
        <v>0</v>
      </c>
      <c r="X72" s="2">
        <f>'D1'!X73*'C4'!X72</f>
        <v>17.898268233403932</v>
      </c>
      <c r="Y72" s="2">
        <f>'D1'!Y73*'C4'!Y72</f>
        <v>0</v>
      </c>
      <c r="Z72" s="2">
        <f>'D1'!Z73*'C4'!Z72</f>
        <v>689.615215347366</v>
      </c>
      <c r="AA72" s="2">
        <f>'D1'!AA73*'C4'!AA72</f>
        <v>0</v>
      </c>
      <c r="AB72" s="2">
        <f>'D1'!AB73*'C4'!AB72</f>
        <v>0</v>
      </c>
      <c r="AC72" s="2">
        <f>'D1'!AC73*'C4'!AC72</f>
        <v>0</v>
      </c>
      <c r="AD72" s="2">
        <f>'D1'!AD73*'C4'!AD72</f>
        <v>0</v>
      </c>
      <c r="AE72" s="2">
        <f>'D1'!AE73*'C4'!AE72</f>
        <v>0</v>
      </c>
      <c r="AF72" s="2">
        <f>'D1'!AF73*'C4'!AF72</f>
        <v>0</v>
      </c>
      <c r="AG72" s="2">
        <f>'D1'!AG73*'C4'!AG72</f>
        <v>0</v>
      </c>
      <c r="AH72" s="2">
        <f>'D1'!AH73*'C4'!AH72</f>
        <v>0</v>
      </c>
      <c r="AI72" s="2">
        <f>'D1'!AI73*'C4'!AI72</f>
        <v>0</v>
      </c>
      <c r="AJ72" s="2">
        <f>A!AJ72*'C4'!AJ72</f>
        <v>0</v>
      </c>
      <c r="AK72" s="2">
        <f>'D1'!AK73*'C4'!AK72</f>
        <v>0</v>
      </c>
    </row>
    <row r="73" spans="1:37" ht="15">
      <c r="A73" s="3">
        <v>71</v>
      </c>
      <c r="B73" s="3">
        <v>71</v>
      </c>
      <c r="C73" s="3" t="s">
        <v>110</v>
      </c>
      <c r="D73" s="2">
        <f>'D1'!D74*'C4'!D73</f>
        <v>0</v>
      </c>
      <c r="E73" s="2">
        <f>'D1'!E74*'C4'!E73</f>
        <v>0</v>
      </c>
      <c r="F73" s="2">
        <f>'D1'!F74*'C4'!F73</f>
        <v>0</v>
      </c>
      <c r="G73" s="2">
        <f>'D1'!G74*'C4'!G73</f>
        <v>0</v>
      </c>
      <c r="H73" s="2">
        <f>'D1'!H74*'C4'!H73</f>
        <v>0</v>
      </c>
      <c r="I73" s="2">
        <f>'D1'!I74*'C4'!I73</f>
        <v>0</v>
      </c>
      <c r="J73" s="2">
        <f>'D1'!J74*'C4'!J73</f>
        <v>0</v>
      </c>
      <c r="K73" s="2">
        <f>'D1'!K74*'C4'!K73</f>
        <v>0</v>
      </c>
      <c r="L73" s="2">
        <f>'D1'!L74*'C4'!L73</f>
        <v>0</v>
      </c>
      <c r="M73" s="2">
        <f>'D1'!M74*'C4'!M73</f>
        <v>0</v>
      </c>
      <c r="N73" s="2">
        <f>'D1'!N74*'C4'!N73</f>
        <v>173150.4811652807</v>
      </c>
      <c r="O73" s="2">
        <f>'D1'!O74*'C4'!O73</f>
        <v>100793.40005224684</v>
      </c>
      <c r="P73" s="2">
        <f>'D1'!P74*'C4'!P73</f>
        <v>1439.7676076081975</v>
      </c>
      <c r="Q73" s="2">
        <f>'D1'!Q74*'C4'!Q73</f>
        <v>7704.842055213836</v>
      </c>
      <c r="R73" s="2">
        <f>'D1'!R74*'C4'!R73</f>
        <v>2936.845606215266</v>
      </c>
      <c r="S73" s="2">
        <f>'D1'!S74*'C4'!S73</f>
        <v>0</v>
      </c>
      <c r="T73" s="2">
        <f>'D1'!T74*'C4'!T73</f>
        <v>0</v>
      </c>
      <c r="U73" s="2">
        <f>'D1'!U74*'C4'!U73</f>
        <v>0</v>
      </c>
      <c r="V73" s="2">
        <f>'D1'!V74*'C4'!V73</f>
        <v>0</v>
      </c>
      <c r="W73" s="2">
        <f>'D1'!W74*'C4'!W73</f>
        <v>0</v>
      </c>
      <c r="X73" s="2">
        <f>'D1'!X74*'C4'!X73</f>
        <v>174.80641974624507</v>
      </c>
      <c r="Y73" s="2">
        <f>'D1'!Y74*'C4'!Y73</f>
        <v>0</v>
      </c>
      <c r="Z73" s="2">
        <f>'D1'!Z74*'C4'!Z73</f>
        <v>574.313714519886</v>
      </c>
      <c r="AA73" s="2">
        <f>'D1'!AA74*'C4'!AA73</f>
        <v>0</v>
      </c>
      <c r="AB73" s="2">
        <f>'D1'!AB74*'C4'!AB73</f>
        <v>0</v>
      </c>
      <c r="AC73" s="2">
        <f>'D1'!AC74*'C4'!AC73</f>
        <v>0</v>
      </c>
      <c r="AD73" s="2">
        <f>'D1'!AD74*'C4'!AD73</f>
        <v>0</v>
      </c>
      <c r="AE73" s="2">
        <f>'D1'!AE74*'C4'!AE73</f>
        <v>0</v>
      </c>
      <c r="AF73" s="2">
        <f>'D1'!AF74*'C4'!AF73</f>
        <v>0</v>
      </c>
      <c r="AG73" s="2">
        <f>'D1'!AG74*'C4'!AG73</f>
        <v>0</v>
      </c>
      <c r="AH73" s="2">
        <f>'D1'!AH74*'C4'!AH73</f>
        <v>0</v>
      </c>
      <c r="AI73" s="2">
        <f>'D1'!AI74*'C4'!AI73</f>
        <v>0</v>
      </c>
      <c r="AJ73" s="2">
        <f>A!AJ73*'C4'!AJ73</f>
        <v>0</v>
      </c>
      <c r="AK73" s="2">
        <f>'D1'!AK74*'C4'!AK73</f>
        <v>0</v>
      </c>
    </row>
    <row r="74" spans="1:37" ht="15">
      <c r="A74" s="3">
        <v>72</v>
      </c>
      <c r="B74" s="3">
        <v>72</v>
      </c>
      <c r="C74" s="3" t="s">
        <v>111</v>
      </c>
      <c r="D74" s="2">
        <f>'D1'!D75*'C4'!D74</f>
        <v>0</v>
      </c>
      <c r="E74" s="2">
        <f>'D1'!E75*'C4'!E74</f>
        <v>0</v>
      </c>
      <c r="F74" s="2">
        <f>'D1'!F75*'C4'!F74</f>
        <v>0</v>
      </c>
      <c r="G74" s="2">
        <f>'D1'!G75*'C4'!G74</f>
        <v>0</v>
      </c>
      <c r="H74" s="2">
        <f>'D1'!H75*'C4'!H74</f>
        <v>0</v>
      </c>
      <c r="I74" s="2">
        <f>'D1'!I75*'C4'!I74</f>
        <v>0</v>
      </c>
      <c r="J74" s="2">
        <f>'D1'!J75*'C4'!J74</f>
        <v>0</v>
      </c>
      <c r="K74" s="2">
        <f>'D1'!K75*'C4'!K74</f>
        <v>0</v>
      </c>
      <c r="L74" s="2">
        <f>'D1'!L75*'C4'!L74</f>
        <v>0</v>
      </c>
      <c r="M74" s="2">
        <f>'D1'!M75*'C4'!M74</f>
        <v>0</v>
      </c>
      <c r="N74" s="2">
        <f>'D1'!N75*'C4'!N74</f>
        <v>27428.90069566161</v>
      </c>
      <c r="O74" s="2">
        <f>'D1'!O75*'C4'!O74</f>
        <v>0</v>
      </c>
      <c r="P74" s="2">
        <f>'D1'!P75*'C4'!P74</f>
        <v>1299.454961629561</v>
      </c>
      <c r="Q74" s="2">
        <f>'D1'!Q75*'C4'!Q74</f>
        <v>19949.372081164893</v>
      </c>
      <c r="R74" s="2">
        <f>'D1'!R75*'C4'!R74</f>
        <v>1587.119100254767</v>
      </c>
      <c r="S74" s="2">
        <f>'D1'!S75*'C4'!S74</f>
        <v>0</v>
      </c>
      <c r="T74" s="2">
        <f>'D1'!T75*'C4'!T74</f>
        <v>0</v>
      </c>
      <c r="U74" s="2">
        <f>'D1'!U75*'C4'!U74</f>
        <v>0</v>
      </c>
      <c r="V74" s="2">
        <f>'D1'!V75*'C4'!V74</f>
        <v>0</v>
      </c>
      <c r="W74" s="2">
        <f>'D1'!W75*'C4'!W74</f>
        <v>0</v>
      </c>
      <c r="X74" s="2">
        <f>'D1'!X75*'C4'!X74</f>
        <v>24.46096658565204</v>
      </c>
      <c r="Y74" s="2">
        <f>'D1'!Y75*'C4'!Y74</f>
        <v>0</v>
      </c>
      <c r="Z74" s="2">
        <f>'D1'!Z75*'C4'!Z74</f>
        <v>237.94964595547202</v>
      </c>
      <c r="AA74" s="2">
        <f>'D1'!AA75*'C4'!AA74</f>
        <v>0</v>
      </c>
      <c r="AB74" s="2">
        <f>'D1'!AB75*'C4'!AB74</f>
        <v>0</v>
      </c>
      <c r="AC74" s="2">
        <f>'D1'!AC75*'C4'!AC74</f>
        <v>0</v>
      </c>
      <c r="AD74" s="2">
        <f>'D1'!AD75*'C4'!AD74</f>
        <v>0</v>
      </c>
      <c r="AE74" s="2">
        <f>'D1'!AE75*'C4'!AE74</f>
        <v>0</v>
      </c>
      <c r="AF74" s="2">
        <f>'D1'!AF75*'C4'!AF74</f>
        <v>0</v>
      </c>
      <c r="AG74" s="2">
        <f>'D1'!AG75*'C4'!AG74</f>
        <v>0</v>
      </c>
      <c r="AH74" s="2">
        <f>'D1'!AH75*'C4'!AH74</f>
        <v>0</v>
      </c>
      <c r="AI74" s="2">
        <f>'D1'!AI75*'C4'!AI74</f>
        <v>0</v>
      </c>
      <c r="AJ74" s="2">
        <f>A!AJ74*'C4'!AJ74</f>
        <v>0</v>
      </c>
      <c r="AK74" s="2">
        <f>'D1'!AK75*'C4'!AK74</f>
        <v>0</v>
      </c>
    </row>
    <row r="75" spans="1:37" ht="15">
      <c r="A75" s="3">
        <v>73</v>
      </c>
      <c r="B75" s="3">
        <v>73</v>
      </c>
      <c r="C75" s="3" t="s">
        <v>112</v>
      </c>
      <c r="D75" s="2">
        <f>'D1'!D76*'C4'!D75</f>
        <v>0</v>
      </c>
      <c r="E75" s="2">
        <f>'D1'!E76*'C4'!E75</f>
        <v>0</v>
      </c>
      <c r="F75" s="2">
        <f>'D1'!F76*'C4'!F75</f>
        <v>0</v>
      </c>
      <c r="G75" s="2">
        <f>'D1'!G76*'C4'!G75</f>
        <v>0</v>
      </c>
      <c r="H75" s="2">
        <f>'D1'!H76*'C4'!H75</f>
        <v>0</v>
      </c>
      <c r="I75" s="2">
        <f>'D1'!I76*'C4'!I75</f>
        <v>0</v>
      </c>
      <c r="J75" s="2">
        <f>'D1'!J76*'C4'!J75</f>
        <v>0</v>
      </c>
      <c r="K75" s="2">
        <f>'D1'!K76*'C4'!K75</f>
        <v>0</v>
      </c>
      <c r="L75" s="2">
        <f>'D1'!L76*'C4'!L75</f>
        <v>0</v>
      </c>
      <c r="M75" s="2">
        <f>'D1'!M76*'C4'!M75</f>
        <v>0</v>
      </c>
      <c r="N75" s="2">
        <f>'D1'!N76*'C4'!N75</f>
        <v>257886.94112736033</v>
      </c>
      <c r="O75" s="2">
        <f>'D1'!O76*'C4'!O75</f>
        <v>303663.1608739666</v>
      </c>
      <c r="P75" s="2">
        <f>'D1'!P76*'C4'!P75</f>
        <v>1569.3965495783082</v>
      </c>
      <c r="Q75" s="2">
        <f>'D1'!Q76*'C4'!Q75</f>
        <v>133671.35035769021</v>
      </c>
      <c r="R75" s="2">
        <f>'D1'!R76*'C4'!R75</f>
        <v>9406.987167135027</v>
      </c>
      <c r="S75" s="2">
        <f>'D1'!S76*'C4'!S75</f>
        <v>0</v>
      </c>
      <c r="T75" s="2">
        <f>'D1'!T76*'C4'!T75</f>
        <v>0</v>
      </c>
      <c r="U75" s="2">
        <f>'D1'!U76*'C4'!U75</f>
        <v>0</v>
      </c>
      <c r="V75" s="2">
        <f>'D1'!V76*'C4'!V75</f>
        <v>0</v>
      </c>
      <c r="W75" s="2">
        <f>'D1'!W76*'C4'!W75</f>
        <v>0</v>
      </c>
      <c r="X75" s="2">
        <f>'D1'!X76*'C4'!X75</f>
        <v>45.342279524623294</v>
      </c>
      <c r="Y75" s="2">
        <f>'D1'!Y76*'C4'!Y75</f>
        <v>0</v>
      </c>
      <c r="Z75" s="2">
        <f>'D1'!Z76*'C4'!Z75</f>
        <v>3348.131103231948</v>
      </c>
      <c r="AA75" s="2">
        <f>'D1'!AA76*'C4'!AA75</f>
        <v>0</v>
      </c>
      <c r="AB75" s="2">
        <f>'D1'!AB76*'C4'!AB75</f>
        <v>0</v>
      </c>
      <c r="AC75" s="2">
        <f>'D1'!AC76*'C4'!AC75</f>
        <v>0</v>
      </c>
      <c r="AD75" s="2">
        <f>'D1'!AD76*'C4'!AD75</f>
        <v>0</v>
      </c>
      <c r="AE75" s="2">
        <f>'D1'!AE76*'C4'!AE75</f>
        <v>0</v>
      </c>
      <c r="AF75" s="2">
        <f>'D1'!AF76*'C4'!AF75</f>
        <v>0</v>
      </c>
      <c r="AG75" s="2">
        <f>'D1'!AG76*'C4'!AG75</f>
        <v>0</v>
      </c>
      <c r="AH75" s="2">
        <f>'D1'!AH76*'C4'!AH75</f>
        <v>0</v>
      </c>
      <c r="AI75" s="2">
        <f>'D1'!AI76*'C4'!AI75</f>
        <v>0</v>
      </c>
      <c r="AJ75" s="2">
        <f>A!AJ75*'C4'!AJ75</f>
        <v>0</v>
      </c>
      <c r="AK75" s="2">
        <f>'D1'!AK76*'C4'!AK75</f>
        <v>0</v>
      </c>
    </row>
    <row r="76" spans="1:37" ht="15">
      <c r="A76" s="3">
        <v>74</v>
      </c>
      <c r="B76" s="3">
        <v>74</v>
      </c>
      <c r="C76" s="3" t="s">
        <v>113</v>
      </c>
      <c r="D76" s="2">
        <f>'D1'!D77*'C4'!D76</f>
        <v>0</v>
      </c>
      <c r="E76" s="2">
        <f>'D1'!E77*'C4'!E76</f>
        <v>0</v>
      </c>
      <c r="F76" s="2">
        <f>'D1'!F77*'C4'!F76</f>
        <v>0</v>
      </c>
      <c r="G76" s="2">
        <f>'D1'!G77*'C4'!G76</f>
        <v>0</v>
      </c>
      <c r="H76" s="2">
        <f>'D1'!H77*'C4'!H76</f>
        <v>0</v>
      </c>
      <c r="I76" s="2">
        <f>'D1'!I77*'C4'!I76</f>
        <v>0</v>
      </c>
      <c r="J76" s="2">
        <f>'D1'!J77*'C4'!J76</f>
        <v>0</v>
      </c>
      <c r="K76" s="2">
        <f>'D1'!K77*'C4'!K76</f>
        <v>0</v>
      </c>
      <c r="L76" s="2">
        <f>'D1'!L77*'C4'!L76</f>
        <v>0</v>
      </c>
      <c r="M76" s="2">
        <f>'D1'!M77*'C4'!M76</f>
        <v>0</v>
      </c>
      <c r="N76" s="2">
        <f>'D1'!N77*'C4'!N76</f>
        <v>495849.6937059587</v>
      </c>
      <c r="O76" s="2">
        <f>'D1'!O77*'C4'!O76</f>
        <v>0</v>
      </c>
      <c r="P76" s="2">
        <f>'D1'!P77*'C4'!P76</f>
        <v>2409.3731002930563</v>
      </c>
      <c r="Q76" s="2">
        <f>'D1'!Q77*'C4'!Q76</f>
        <v>0</v>
      </c>
      <c r="R76" s="2">
        <f>'D1'!R77*'C4'!R76</f>
        <v>42950.22975845694</v>
      </c>
      <c r="S76" s="2">
        <f>'D1'!S77*'C4'!S76</f>
        <v>0</v>
      </c>
      <c r="T76" s="2">
        <f>'D1'!T77*'C4'!T76</f>
        <v>0</v>
      </c>
      <c r="U76" s="2">
        <f>'D1'!U77*'C4'!U76</f>
        <v>0</v>
      </c>
      <c r="V76" s="2">
        <f>'D1'!V77*'C4'!V76</f>
        <v>0</v>
      </c>
      <c r="W76" s="2">
        <f>'D1'!W77*'C4'!W76</f>
        <v>0</v>
      </c>
      <c r="X76" s="2">
        <f>'D1'!X77*'C4'!X76</f>
        <v>100.82691104817548</v>
      </c>
      <c r="Y76" s="2">
        <f>'D1'!Y77*'C4'!Y76</f>
        <v>0</v>
      </c>
      <c r="Z76" s="2">
        <f>'D1'!Z77*'C4'!Z76</f>
        <v>2229.808581931788</v>
      </c>
      <c r="AA76" s="2">
        <f>'D1'!AA77*'C4'!AA76</f>
        <v>0</v>
      </c>
      <c r="AB76" s="2">
        <f>'D1'!AB77*'C4'!AB76</f>
        <v>0</v>
      </c>
      <c r="AC76" s="2">
        <f>'D1'!AC77*'C4'!AC76</f>
        <v>0</v>
      </c>
      <c r="AD76" s="2">
        <f>'D1'!AD77*'C4'!AD76</f>
        <v>0</v>
      </c>
      <c r="AE76" s="2">
        <f>'D1'!AE77*'C4'!AE76</f>
        <v>0</v>
      </c>
      <c r="AF76" s="2">
        <f>'D1'!AF77*'C4'!AF76</f>
        <v>0</v>
      </c>
      <c r="AG76" s="2">
        <f>'D1'!AG77*'C4'!AG76</f>
        <v>0</v>
      </c>
      <c r="AH76" s="2">
        <f>'D1'!AH77*'C4'!AH76</f>
        <v>0</v>
      </c>
      <c r="AI76" s="2">
        <f>'D1'!AI77*'C4'!AI76</f>
        <v>0</v>
      </c>
      <c r="AJ76" s="2">
        <f>A!AJ76*'C4'!AJ76</f>
        <v>0</v>
      </c>
      <c r="AK76" s="2">
        <f>'D1'!AK77*'C4'!AK76</f>
        <v>0</v>
      </c>
    </row>
    <row r="77" spans="1:37" ht="15">
      <c r="A77" s="3">
        <v>75</v>
      </c>
      <c r="B77" s="3">
        <v>75</v>
      </c>
      <c r="C77" s="3" t="s">
        <v>114</v>
      </c>
      <c r="D77" s="2">
        <f>'D1'!D78*'C4'!D77</f>
        <v>0</v>
      </c>
      <c r="E77" s="2">
        <f>'D1'!E78*'C4'!E77</f>
        <v>0</v>
      </c>
      <c r="F77" s="2">
        <f>'D1'!F78*'C4'!F77</f>
        <v>0</v>
      </c>
      <c r="G77" s="2">
        <f>'D1'!G78*'C4'!G77</f>
        <v>0</v>
      </c>
      <c r="H77" s="2">
        <f>'D1'!H78*'C4'!H77</f>
        <v>0</v>
      </c>
      <c r="I77" s="2">
        <f>'D1'!I78*'C4'!I77</f>
        <v>0</v>
      </c>
      <c r="J77" s="2">
        <f>'D1'!J78*'C4'!J77</f>
        <v>0</v>
      </c>
      <c r="K77" s="2">
        <f>'D1'!K78*'C4'!K77</f>
        <v>0</v>
      </c>
      <c r="L77" s="2">
        <f>'D1'!L78*'C4'!L77</f>
        <v>0</v>
      </c>
      <c r="M77" s="2">
        <f>'D1'!M78*'C4'!M77</f>
        <v>0</v>
      </c>
      <c r="N77" s="2">
        <f>'D1'!N78*'C4'!N77</f>
        <v>677417.5407737468</v>
      </c>
      <c r="O77" s="2">
        <f>'D1'!O78*'C4'!O77</f>
        <v>0</v>
      </c>
      <c r="P77" s="2">
        <f>'D1'!P78*'C4'!P77</f>
        <v>103.1966668675364</v>
      </c>
      <c r="Q77" s="2">
        <f>'D1'!Q78*'C4'!Q77</f>
        <v>0</v>
      </c>
      <c r="R77" s="2">
        <f>'D1'!R78*'C4'!R77</f>
        <v>97.4236054843886</v>
      </c>
      <c r="S77" s="2">
        <f>'D1'!S78*'C4'!S77</f>
        <v>0</v>
      </c>
      <c r="T77" s="2">
        <f>'D1'!T78*'C4'!T77</f>
        <v>0</v>
      </c>
      <c r="U77" s="2">
        <f>'D1'!U78*'C4'!U77</f>
        <v>0</v>
      </c>
      <c r="V77" s="2">
        <f>'D1'!V78*'C4'!V77</f>
        <v>0</v>
      </c>
      <c r="W77" s="2">
        <f>'D1'!W78*'C4'!W77</f>
        <v>0</v>
      </c>
      <c r="X77" s="2">
        <f>'D1'!X78*'C4'!X77</f>
        <v>10.738960940042357</v>
      </c>
      <c r="Y77" s="2">
        <f>'D1'!Y78*'C4'!Y77</f>
        <v>0</v>
      </c>
      <c r="Z77" s="2">
        <f>'D1'!Z78*'C4'!Z77</f>
        <v>496.102563737352</v>
      </c>
      <c r="AA77" s="2">
        <f>'D1'!AA78*'C4'!AA77</f>
        <v>0</v>
      </c>
      <c r="AB77" s="2">
        <f>'D1'!AB78*'C4'!AB77</f>
        <v>0</v>
      </c>
      <c r="AC77" s="2">
        <f>'D1'!AC78*'C4'!AC77</f>
        <v>0</v>
      </c>
      <c r="AD77" s="2">
        <f>'D1'!AD78*'C4'!AD77</f>
        <v>0</v>
      </c>
      <c r="AE77" s="2">
        <f>'D1'!AE78*'C4'!AE77</f>
        <v>0</v>
      </c>
      <c r="AF77" s="2">
        <f>'D1'!AF78*'C4'!AF77</f>
        <v>0</v>
      </c>
      <c r="AG77" s="2">
        <f>'D1'!AG78*'C4'!AG77</f>
        <v>0</v>
      </c>
      <c r="AH77" s="2">
        <f>'D1'!AH78*'C4'!AH77</f>
        <v>0</v>
      </c>
      <c r="AI77" s="2">
        <f>'D1'!AI78*'C4'!AI77</f>
        <v>0</v>
      </c>
      <c r="AJ77" s="2">
        <f>A!AJ77*'C4'!AJ77</f>
        <v>0</v>
      </c>
      <c r="AK77" s="2">
        <f>'D1'!AK78*'C4'!AK77</f>
        <v>0</v>
      </c>
    </row>
    <row r="78" spans="1:37" ht="15">
      <c r="A78" s="3">
        <v>76</v>
      </c>
      <c r="B78" s="3">
        <v>76</v>
      </c>
      <c r="C78" s="3" t="s">
        <v>115</v>
      </c>
      <c r="D78" s="2">
        <f>'D1'!D79*'C4'!D78</f>
        <v>0</v>
      </c>
      <c r="E78" s="2">
        <f>'D1'!E79*'C4'!E78</f>
        <v>2234.6282067139077</v>
      </c>
      <c r="F78" s="2">
        <f>'D1'!F79*'C4'!F78</f>
        <v>0</v>
      </c>
      <c r="G78" s="2">
        <f>'D1'!G79*'C4'!G78</f>
        <v>0</v>
      </c>
      <c r="H78" s="2">
        <f>'D1'!H79*'C4'!H78</f>
        <v>0</v>
      </c>
      <c r="I78" s="2">
        <f>'D1'!I79*'C4'!I78</f>
        <v>0</v>
      </c>
      <c r="J78" s="2">
        <f>'D1'!J79*'C4'!J78</f>
        <v>0</v>
      </c>
      <c r="K78" s="2">
        <f>'D1'!K79*'C4'!K78</f>
        <v>0</v>
      </c>
      <c r="L78" s="2">
        <f>'D1'!L79*'C4'!L78</f>
        <v>0</v>
      </c>
      <c r="M78" s="2">
        <f>'D1'!M79*'C4'!M78</f>
        <v>0</v>
      </c>
      <c r="N78" s="2">
        <f>'D1'!N79*'C4'!N78</f>
        <v>10007665.1009685</v>
      </c>
      <c r="O78" s="2">
        <f>'D1'!O79*'C4'!O78</f>
        <v>0</v>
      </c>
      <c r="P78" s="2">
        <f>'D1'!P79*'C4'!P78</f>
        <v>33518.49591120578</v>
      </c>
      <c r="Q78" s="2">
        <f>'D1'!Q79*'C4'!Q78</f>
        <v>636730.051917533</v>
      </c>
      <c r="R78" s="2">
        <f>'D1'!R79*'C4'!R78</f>
        <v>60639.40428395268</v>
      </c>
      <c r="S78" s="2">
        <f>'D1'!S79*'C4'!S78</f>
        <v>0</v>
      </c>
      <c r="T78" s="2">
        <f>'D1'!T79*'C4'!T78</f>
        <v>0</v>
      </c>
      <c r="U78" s="2">
        <f>'D1'!U79*'C4'!U78</f>
        <v>0</v>
      </c>
      <c r="V78" s="2">
        <f>'D1'!V79*'C4'!V78</f>
        <v>0</v>
      </c>
      <c r="W78" s="2">
        <f>'D1'!W79*'C4'!W78</f>
        <v>0</v>
      </c>
      <c r="X78" s="2">
        <f>'D1'!X79*'C4'!X78</f>
        <v>958.0283575458841</v>
      </c>
      <c r="Y78" s="2">
        <f>'D1'!Y79*'C4'!Y78</f>
        <v>0</v>
      </c>
      <c r="Z78" s="2">
        <f>'D1'!Z79*'C4'!Z78</f>
        <v>916.7416120799999</v>
      </c>
      <c r="AA78" s="2">
        <f>'D1'!AA79*'C4'!AA78</f>
        <v>0</v>
      </c>
      <c r="AB78" s="2">
        <f>'D1'!AB79*'C4'!AB78</f>
        <v>0</v>
      </c>
      <c r="AC78" s="2">
        <f>'D1'!AC79*'C4'!AC78</f>
        <v>0</v>
      </c>
      <c r="AD78" s="2">
        <f>'D1'!AD79*'C4'!AD78</f>
        <v>0</v>
      </c>
      <c r="AE78" s="2">
        <f>'D1'!AE79*'C4'!AE78</f>
        <v>0</v>
      </c>
      <c r="AF78" s="2">
        <f>'D1'!AF79*'C4'!AF78</f>
        <v>0</v>
      </c>
      <c r="AG78" s="2">
        <f>'D1'!AG79*'C4'!AG78</f>
        <v>0</v>
      </c>
      <c r="AH78" s="2">
        <f>'D1'!AH79*'C4'!AH78</f>
        <v>0</v>
      </c>
      <c r="AI78" s="2">
        <f>'D1'!AI79*'C4'!AI78</f>
        <v>0</v>
      </c>
      <c r="AJ78" s="2">
        <f>A!AJ78*'C4'!AJ78</f>
        <v>0</v>
      </c>
      <c r="AK78" s="2">
        <f>'D1'!AK79*'C4'!AK78</f>
        <v>0</v>
      </c>
    </row>
    <row r="79" spans="1:37" ht="15">
      <c r="A79" s="3">
        <v>77</v>
      </c>
      <c r="B79" s="3">
        <v>77</v>
      </c>
      <c r="C79" s="3" t="s">
        <v>116</v>
      </c>
      <c r="D79" s="2">
        <f>'D1'!D80*'C4'!D79</f>
        <v>0</v>
      </c>
      <c r="E79" s="2">
        <f>'D1'!E80*'C4'!E79</f>
        <v>1713290.5345141145</v>
      </c>
      <c r="F79" s="2">
        <f>'D1'!F80*'C4'!F79</f>
        <v>0</v>
      </c>
      <c r="G79" s="2">
        <f>'D1'!G80*'C4'!G79</f>
        <v>0</v>
      </c>
      <c r="H79" s="2">
        <f>'D1'!H80*'C4'!H79</f>
        <v>0</v>
      </c>
      <c r="I79" s="2">
        <f>'D1'!I80*'C4'!I79</f>
        <v>0</v>
      </c>
      <c r="J79" s="2">
        <f>'D1'!J80*'C4'!J79</f>
        <v>0</v>
      </c>
      <c r="K79" s="2">
        <f>'D1'!K80*'C4'!K79</f>
        <v>0</v>
      </c>
      <c r="L79" s="2">
        <f>'D1'!L80*'C4'!L79</f>
        <v>0</v>
      </c>
      <c r="M79" s="2">
        <f>'D1'!M80*'C4'!M79</f>
        <v>0</v>
      </c>
      <c r="N79" s="2">
        <f>'D1'!N80*'C4'!N79</f>
        <v>4305982.784974775</v>
      </c>
      <c r="O79" s="2">
        <f>'D1'!O80*'C4'!O79</f>
        <v>0</v>
      </c>
      <c r="P79" s="2">
        <f>'D1'!P80*'C4'!P79</f>
        <v>171832.03182379456</v>
      </c>
      <c r="Q79" s="2">
        <f>'D1'!Q80*'C4'!Q79</f>
        <v>1032072.0806286247</v>
      </c>
      <c r="R79" s="2">
        <f>'D1'!R80*'C4'!R79</f>
        <v>57523.02980063994</v>
      </c>
      <c r="S79" s="2">
        <f>'D1'!S80*'C4'!S79</f>
        <v>0</v>
      </c>
      <c r="T79" s="2">
        <f>'D1'!T80*'C4'!T79</f>
        <v>0</v>
      </c>
      <c r="U79" s="2">
        <f>'D1'!U80*'C4'!U79</f>
        <v>0</v>
      </c>
      <c r="V79" s="2">
        <f>'D1'!V80*'C4'!V79</f>
        <v>0</v>
      </c>
      <c r="W79" s="2">
        <f>'D1'!W80*'C4'!W79</f>
        <v>0</v>
      </c>
      <c r="X79" s="2">
        <f>'D1'!X80*'C4'!X79</f>
        <v>1644.4258641207368</v>
      </c>
      <c r="Y79" s="2">
        <f>'D1'!Y80*'C4'!Y79</f>
        <v>0</v>
      </c>
      <c r="Z79" s="2">
        <f>'D1'!Z80*'C4'!Z79</f>
        <v>2974.7086365966916</v>
      </c>
      <c r="AA79" s="2">
        <f>'D1'!AA80*'C4'!AA79</f>
        <v>0</v>
      </c>
      <c r="AB79" s="2">
        <f>'D1'!AB80*'C4'!AB79</f>
        <v>0</v>
      </c>
      <c r="AC79" s="2">
        <f>'D1'!AC80*'C4'!AC79</f>
        <v>0</v>
      </c>
      <c r="AD79" s="2">
        <f>'D1'!AD80*'C4'!AD79</f>
        <v>0</v>
      </c>
      <c r="AE79" s="2">
        <f>'D1'!AE80*'C4'!AE79</f>
        <v>0</v>
      </c>
      <c r="AF79" s="2">
        <f>'D1'!AF80*'C4'!AF79</f>
        <v>0</v>
      </c>
      <c r="AG79" s="2">
        <f>'D1'!AG80*'C4'!AG79</f>
        <v>0</v>
      </c>
      <c r="AH79" s="2">
        <f>'D1'!AH80*'C4'!AH79</f>
        <v>0</v>
      </c>
      <c r="AI79" s="2">
        <f>'D1'!AI80*'C4'!AI79</f>
        <v>0</v>
      </c>
      <c r="AJ79" s="2">
        <f>A!AJ79*'C4'!AJ79</f>
        <v>0</v>
      </c>
      <c r="AK79" s="2">
        <f>'D1'!AK80*'C4'!AK79</f>
        <v>0</v>
      </c>
    </row>
    <row r="80" spans="1:37" ht="15">
      <c r="A80" s="3">
        <v>78</v>
      </c>
      <c r="B80" s="3">
        <v>78</v>
      </c>
      <c r="C80" s="3" t="s">
        <v>117</v>
      </c>
      <c r="D80" s="2">
        <f>'D1'!D81*'C4'!D80</f>
        <v>0</v>
      </c>
      <c r="E80" s="2">
        <f>'D1'!E81*'C4'!E80</f>
        <v>705080.3335791809</v>
      </c>
      <c r="F80" s="2">
        <f>'D1'!F81*'C4'!F80</f>
        <v>0</v>
      </c>
      <c r="G80" s="2">
        <f>'D1'!G81*'C4'!G80</f>
        <v>0</v>
      </c>
      <c r="H80" s="2">
        <f>'D1'!H81*'C4'!H80</f>
        <v>0</v>
      </c>
      <c r="I80" s="2">
        <f>'D1'!I81*'C4'!I80</f>
        <v>0</v>
      </c>
      <c r="J80" s="2">
        <f>'D1'!J81*'C4'!J80</f>
        <v>0</v>
      </c>
      <c r="K80" s="2">
        <f>'D1'!K81*'C4'!K80</f>
        <v>0</v>
      </c>
      <c r="L80" s="2">
        <f>'D1'!L81*'C4'!L80</f>
        <v>0</v>
      </c>
      <c r="M80" s="2">
        <f>'D1'!M81*'C4'!M80</f>
        <v>0</v>
      </c>
      <c r="N80" s="2">
        <f>'D1'!N81*'C4'!N80</f>
        <v>0</v>
      </c>
      <c r="O80" s="2">
        <f>'D1'!O81*'C4'!O80</f>
        <v>0</v>
      </c>
      <c r="P80" s="2">
        <f>'D1'!P81*'C4'!P80</f>
        <v>34382.872048519836</v>
      </c>
      <c r="Q80" s="2">
        <f>'D1'!Q81*'C4'!Q80</f>
        <v>4282794.037136756</v>
      </c>
      <c r="R80" s="2">
        <f>'D1'!R81*'C4'!R80</f>
        <v>37186.294990344206</v>
      </c>
      <c r="S80" s="2">
        <f>'D1'!S81*'C4'!S80</f>
        <v>0</v>
      </c>
      <c r="T80" s="2">
        <f>'D1'!T81*'C4'!T80</f>
        <v>0</v>
      </c>
      <c r="U80" s="2">
        <f>'D1'!U81*'C4'!U80</f>
        <v>0</v>
      </c>
      <c r="V80" s="2">
        <f>'D1'!V81*'C4'!V80</f>
        <v>0</v>
      </c>
      <c r="W80" s="2">
        <f>'D1'!W81*'C4'!W80</f>
        <v>0</v>
      </c>
      <c r="X80" s="2">
        <f>'D1'!X81*'C4'!X80</f>
        <v>2658.930530291998</v>
      </c>
      <c r="Y80" s="2">
        <f>'D1'!Y81*'C4'!Y80</f>
        <v>0</v>
      </c>
      <c r="Z80" s="2">
        <f>'D1'!Z81*'C4'!Z80</f>
        <v>1227.690492257494</v>
      </c>
      <c r="AA80" s="2">
        <f>'D1'!AA81*'C4'!AA80</f>
        <v>0</v>
      </c>
      <c r="AB80" s="2">
        <f>'D1'!AB81*'C4'!AB80</f>
        <v>0</v>
      </c>
      <c r="AC80" s="2">
        <f>'D1'!AC81*'C4'!AC80</f>
        <v>0</v>
      </c>
      <c r="AD80" s="2">
        <f>'D1'!AD81*'C4'!AD80</f>
        <v>0</v>
      </c>
      <c r="AE80" s="2">
        <f>'D1'!AE81*'C4'!AE80</f>
        <v>0</v>
      </c>
      <c r="AF80" s="2">
        <f>'D1'!AF81*'C4'!AF80</f>
        <v>0</v>
      </c>
      <c r="AG80" s="2">
        <f>'D1'!AG81*'C4'!AG80</f>
        <v>0</v>
      </c>
      <c r="AH80" s="2">
        <f>'D1'!AH81*'C4'!AH80</f>
        <v>0</v>
      </c>
      <c r="AI80" s="2">
        <f>'D1'!AI81*'C4'!AI80</f>
        <v>0</v>
      </c>
      <c r="AJ80" s="2">
        <f>A!AJ80*'C4'!AJ80</f>
        <v>0</v>
      </c>
      <c r="AK80" s="2">
        <f>'D1'!AK81*'C4'!AK80</f>
        <v>0</v>
      </c>
    </row>
    <row r="81" spans="1:37" ht="15">
      <c r="A81" s="3">
        <v>79</v>
      </c>
      <c r="B81" s="3">
        <v>79</v>
      </c>
      <c r="C81" s="3" t="s">
        <v>118</v>
      </c>
      <c r="D81" s="2">
        <f>'D1'!D82*'C4'!D81</f>
        <v>0</v>
      </c>
      <c r="E81" s="2">
        <f>'D1'!E82*'C4'!E81</f>
        <v>45968.79908071938</v>
      </c>
      <c r="F81" s="2">
        <f>'D1'!F82*'C4'!F81</f>
        <v>0</v>
      </c>
      <c r="G81" s="2">
        <f>'D1'!G82*'C4'!G81</f>
        <v>0</v>
      </c>
      <c r="H81" s="2">
        <f>'D1'!H82*'C4'!H81</f>
        <v>0</v>
      </c>
      <c r="I81" s="2">
        <f>'D1'!I82*'C4'!I81</f>
        <v>0</v>
      </c>
      <c r="J81" s="2">
        <f>'D1'!J82*'C4'!J81</f>
        <v>0</v>
      </c>
      <c r="K81" s="2">
        <f>'D1'!K82*'C4'!K81</f>
        <v>0</v>
      </c>
      <c r="L81" s="2">
        <f>'D1'!L82*'C4'!L81</f>
        <v>0</v>
      </c>
      <c r="M81" s="2">
        <f>'D1'!M82*'C4'!M81</f>
        <v>0</v>
      </c>
      <c r="N81" s="2">
        <f>'D1'!N82*'C4'!N81</f>
        <v>11543959.316456812</v>
      </c>
      <c r="O81" s="2">
        <f>'D1'!O82*'C4'!O81</f>
        <v>0</v>
      </c>
      <c r="P81" s="2">
        <f>'D1'!P82*'C4'!P81</f>
        <v>238808.06510229</v>
      </c>
      <c r="Q81" s="2">
        <f>'D1'!Q82*'C4'!Q81</f>
        <v>805992.3075560648</v>
      </c>
      <c r="R81" s="2">
        <f>'D1'!R82*'C4'!R81</f>
        <v>3629.47213886386</v>
      </c>
      <c r="S81" s="2">
        <f>'D1'!S82*'C4'!S81</f>
        <v>0</v>
      </c>
      <c r="T81" s="2">
        <f>'D1'!T82*'C4'!T81</f>
        <v>0</v>
      </c>
      <c r="U81" s="2">
        <f>'D1'!U82*'C4'!U81</f>
        <v>0</v>
      </c>
      <c r="V81" s="2">
        <f>'D1'!V82*'C4'!V81</f>
        <v>0</v>
      </c>
      <c r="W81" s="2">
        <f>'D1'!W82*'C4'!W81</f>
        <v>0</v>
      </c>
      <c r="X81" s="2">
        <f>'D1'!X82*'C4'!X81</f>
        <v>13104.01860471212</v>
      </c>
      <c r="Y81" s="2">
        <f>'D1'!Y82*'C4'!Y81</f>
        <v>0</v>
      </c>
      <c r="Z81" s="2">
        <f>'D1'!Z82*'C4'!Z81</f>
        <v>4817.4854224294195</v>
      </c>
      <c r="AA81" s="2">
        <f>'D1'!AA82*'C4'!AA81</f>
        <v>0</v>
      </c>
      <c r="AB81" s="2">
        <f>'D1'!AB82*'C4'!AB81</f>
        <v>0</v>
      </c>
      <c r="AC81" s="2">
        <f>'D1'!AC82*'C4'!AC81</f>
        <v>0</v>
      </c>
      <c r="AD81" s="2">
        <f>'D1'!AD82*'C4'!AD81</f>
        <v>0</v>
      </c>
      <c r="AE81" s="2">
        <f>'D1'!AE82*'C4'!AE81</f>
        <v>0</v>
      </c>
      <c r="AF81" s="2">
        <f>'D1'!AF82*'C4'!AF81</f>
        <v>0</v>
      </c>
      <c r="AG81" s="2">
        <f>'D1'!AG82*'C4'!AG81</f>
        <v>0</v>
      </c>
      <c r="AH81" s="2">
        <f>'D1'!AH82*'C4'!AH81</f>
        <v>0</v>
      </c>
      <c r="AI81" s="2">
        <f>'D1'!AI82*'C4'!AI81</f>
        <v>0</v>
      </c>
      <c r="AJ81" s="2">
        <f>A!AJ81*'C4'!AJ81</f>
        <v>0</v>
      </c>
      <c r="AK81" s="2">
        <f>'D1'!AK82*'C4'!AK81</f>
        <v>0</v>
      </c>
    </row>
    <row r="82" spans="1:37" ht="15">
      <c r="A82" s="3">
        <v>80</v>
      </c>
      <c r="B82" s="3">
        <v>80</v>
      </c>
      <c r="C82" s="3" t="s">
        <v>119</v>
      </c>
      <c r="D82" s="2">
        <f>'D1'!D83*'C4'!D82</f>
        <v>0</v>
      </c>
      <c r="E82" s="2">
        <f>'D1'!E83*'C4'!E82</f>
        <v>2086.632102022542</v>
      </c>
      <c r="F82" s="2">
        <f>'D1'!F83*'C4'!F82</f>
        <v>0</v>
      </c>
      <c r="G82" s="2">
        <f>'D1'!G83*'C4'!G82</f>
        <v>0</v>
      </c>
      <c r="H82" s="2">
        <f>'D1'!H83*'C4'!H82</f>
        <v>0</v>
      </c>
      <c r="I82" s="2">
        <f>'D1'!I83*'C4'!I82</f>
        <v>0</v>
      </c>
      <c r="J82" s="2">
        <f>'D1'!J83*'C4'!J82</f>
        <v>0</v>
      </c>
      <c r="K82" s="2">
        <f>'D1'!K83*'C4'!K82</f>
        <v>0</v>
      </c>
      <c r="L82" s="2">
        <f>'D1'!L83*'C4'!L82</f>
        <v>0</v>
      </c>
      <c r="M82" s="2">
        <f>'D1'!M83*'C4'!M82</f>
        <v>0</v>
      </c>
      <c r="N82" s="2">
        <f>'D1'!N83*'C4'!N82</f>
        <v>0</v>
      </c>
      <c r="O82" s="2">
        <f>'D1'!O83*'C4'!O82</f>
        <v>0</v>
      </c>
      <c r="P82" s="2">
        <f>'D1'!P83*'C4'!P82</f>
        <v>9224.52066765195</v>
      </c>
      <c r="Q82" s="2">
        <f>'D1'!Q83*'C4'!Q82</f>
        <v>43169.47238566075</v>
      </c>
      <c r="R82" s="2">
        <f>'D1'!R83*'C4'!R82</f>
        <v>566.2378039971434</v>
      </c>
      <c r="S82" s="2">
        <f>'D1'!S83*'C4'!S82</f>
        <v>0</v>
      </c>
      <c r="T82" s="2">
        <f>'D1'!T83*'C4'!T82</f>
        <v>0</v>
      </c>
      <c r="U82" s="2">
        <f>'D1'!U83*'C4'!U82</f>
        <v>0</v>
      </c>
      <c r="V82" s="2">
        <f>'D1'!V83*'C4'!V82</f>
        <v>0</v>
      </c>
      <c r="W82" s="2">
        <f>'D1'!W83*'C4'!W82</f>
        <v>0</v>
      </c>
      <c r="X82" s="2">
        <f>'D1'!X83*'C4'!X82</f>
        <v>691.9093693386941</v>
      </c>
      <c r="Y82" s="2">
        <f>'D1'!Y83*'C4'!Y82</f>
        <v>0</v>
      </c>
      <c r="Z82" s="2">
        <f>'D1'!Z83*'C4'!Z82</f>
        <v>950.1078887199999</v>
      </c>
      <c r="AA82" s="2">
        <f>'D1'!AA83*'C4'!AA82</f>
        <v>0</v>
      </c>
      <c r="AB82" s="2">
        <f>'D1'!AB83*'C4'!AB82</f>
        <v>0</v>
      </c>
      <c r="AC82" s="2">
        <f>'D1'!AC83*'C4'!AC82</f>
        <v>0</v>
      </c>
      <c r="AD82" s="2">
        <f>'D1'!AD83*'C4'!AD82</f>
        <v>0</v>
      </c>
      <c r="AE82" s="2">
        <f>'D1'!AE83*'C4'!AE82</f>
        <v>0</v>
      </c>
      <c r="AF82" s="2">
        <f>'D1'!AF83*'C4'!AF82</f>
        <v>0</v>
      </c>
      <c r="AG82" s="2">
        <f>'D1'!AG83*'C4'!AG82</f>
        <v>0</v>
      </c>
      <c r="AH82" s="2">
        <f>'D1'!AH83*'C4'!AH82</f>
        <v>0</v>
      </c>
      <c r="AI82" s="2">
        <f>'D1'!AI83*'C4'!AI82</f>
        <v>0</v>
      </c>
      <c r="AJ82" s="2">
        <f>A!AJ82*'C4'!AJ82</f>
        <v>0</v>
      </c>
      <c r="AK82" s="2">
        <f>'D1'!AK83*'C4'!AK82</f>
        <v>0</v>
      </c>
    </row>
    <row r="83" spans="1:37" ht="15">
      <c r="A83" s="3">
        <v>81</v>
      </c>
      <c r="B83" s="3">
        <v>81</v>
      </c>
      <c r="C83" s="3" t="s">
        <v>120</v>
      </c>
      <c r="D83" s="2">
        <f>'D1'!D84*'C4'!D83</f>
        <v>0</v>
      </c>
      <c r="E83" s="2">
        <f>'D1'!E84*'C4'!E83</f>
        <v>0</v>
      </c>
      <c r="F83" s="2">
        <f>'D1'!F84*'C4'!F83</f>
        <v>0</v>
      </c>
      <c r="G83" s="2">
        <f>'D1'!G84*'C4'!G83</f>
        <v>0</v>
      </c>
      <c r="H83" s="2">
        <f>'D1'!H84*'C4'!H83</f>
        <v>0</v>
      </c>
      <c r="I83" s="2">
        <f>'D1'!I84*'C4'!I83</f>
        <v>0</v>
      </c>
      <c r="J83" s="2">
        <f>'D1'!J84*'C4'!J83</f>
        <v>0</v>
      </c>
      <c r="K83" s="2">
        <f>'D1'!K84*'C4'!K83</f>
        <v>0</v>
      </c>
      <c r="L83" s="2">
        <f>'D1'!L84*'C4'!L83</f>
        <v>0</v>
      </c>
      <c r="M83" s="2">
        <f>'D1'!M84*'C4'!M83</f>
        <v>0</v>
      </c>
      <c r="N83" s="2">
        <f>'D1'!N84*'C4'!N83</f>
        <v>1090528.0878383</v>
      </c>
      <c r="O83" s="2">
        <f>'D1'!O84*'C4'!O83</f>
        <v>0</v>
      </c>
      <c r="P83" s="2">
        <f>'D1'!P84*'C4'!P83</f>
        <v>18361.522316662566</v>
      </c>
      <c r="Q83" s="2">
        <f>'D1'!Q84*'C4'!Q83</f>
        <v>72417.64901062482</v>
      </c>
      <c r="R83" s="2">
        <f>'D1'!R84*'C4'!R83</f>
        <v>0</v>
      </c>
      <c r="S83" s="2">
        <f>'D1'!S84*'C4'!S83</f>
        <v>0</v>
      </c>
      <c r="T83" s="2">
        <f>'D1'!T84*'C4'!T83</f>
        <v>0</v>
      </c>
      <c r="U83" s="2">
        <f>'D1'!U84*'C4'!U83</f>
        <v>0</v>
      </c>
      <c r="V83" s="2">
        <f>'D1'!V84*'C4'!V83</f>
        <v>0</v>
      </c>
      <c r="W83" s="2">
        <f>'D1'!W84*'C4'!W83</f>
        <v>0</v>
      </c>
      <c r="X83" s="2">
        <f>'D1'!X84*'C4'!X83</f>
        <v>219.63687160033413</v>
      </c>
      <c r="Y83" s="2">
        <f>'D1'!Y84*'C4'!Y83</f>
        <v>0</v>
      </c>
      <c r="Z83" s="2">
        <f>'D1'!Z84*'C4'!Z83</f>
        <v>383.73024648</v>
      </c>
      <c r="AA83" s="2">
        <f>'D1'!AA84*'C4'!AA83</f>
        <v>0</v>
      </c>
      <c r="AB83" s="2">
        <f>'D1'!AB84*'C4'!AB83</f>
        <v>0</v>
      </c>
      <c r="AC83" s="2">
        <f>'D1'!AC84*'C4'!AC83</f>
        <v>0</v>
      </c>
      <c r="AD83" s="2">
        <f>'D1'!AD84*'C4'!AD83</f>
        <v>0</v>
      </c>
      <c r="AE83" s="2">
        <f>'D1'!AE84*'C4'!AE83</f>
        <v>0</v>
      </c>
      <c r="AF83" s="2">
        <f>'D1'!AF84*'C4'!AF83</f>
        <v>0</v>
      </c>
      <c r="AG83" s="2">
        <f>'D1'!AG84*'C4'!AG83</f>
        <v>0</v>
      </c>
      <c r="AH83" s="2">
        <f>'D1'!AH84*'C4'!AH83</f>
        <v>0</v>
      </c>
      <c r="AI83" s="2">
        <f>'D1'!AI84*'C4'!AI83</f>
        <v>0</v>
      </c>
      <c r="AJ83" s="2">
        <f>A!AJ83*'C4'!AJ83</f>
        <v>0</v>
      </c>
      <c r="AK83" s="2">
        <f>'D1'!AK84*'C4'!AK83</f>
        <v>0</v>
      </c>
    </row>
    <row r="84" spans="1:37" ht="15">
      <c r="A84" s="3">
        <v>82</v>
      </c>
      <c r="B84" s="3">
        <v>82</v>
      </c>
      <c r="C84" s="3" t="s">
        <v>121</v>
      </c>
      <c r="D84" s="2">
        <f>'D1'!D85*'C4'!D84</f>
        <v>0</v>
      </c>
      <c r="E84" s="2">
        <f>'D1'!E85*'C4'!E84</f>
        <v>0</v>
      </c>
      <c r="F84" s="2">
        <f>'D1'!F85*'C4'!F84</f>
        <v>0</v>
      </c>
      <c r="G84" s="2">
        <f>'D1'!G85*'C4'!G84</f>
        <v>0</v>
      </c>
      <c r="H84" s="2">
        <f>'D1'!H85*'C4'!H84</f>
        <v>0</v>
      </c>
      <c r="I84" s="2">
        <f>'D1'!I85*'C4'!I84</f>
        <v>0</v>
      </c>
      <c r="J84" s="2">
        <f>'D1'!J85*'C4'!J84</f>
        <v>0</v>
      </c>
      <c r="K84" s="2">
        <f>'D1'!K85*'C4'!K84</f>
        <v>0</v>
      </c>
      <c r="L84" s="2">
        <f>'D1'!L85*'C4'!L84</f>
        <v>0</v>
      </c>
      <c r="M84" s="2">
        <f>'D1'!M85*'C4'!M84</f>
        <v>0</v>
      </c>
      <c r="N84" s="2">
        <f>'D1'!N85*'C4'!N84</f>
        <v>2214041.9107298</v>
      </c>
      <c r="O84" s="2">
        <f>'D1'!O85*'C4'!O84</f>
        <v>0</v>
      </c>
      <c r="P84" s="2">
        <f>'D1'!P85*'C4'!P84</f>
        <v>15959.539903482326</v>
      </c>
      <c r="Q84" s="2">
        <f>'D1'!Q85*'C4'!Q84</f>
        <v>103410.90404841675</v>
      </c>
      <c r="R84" s="2">
        <f>'D1'!R85*'C4'!R84</f>
        <v>0</v>
      </c>
      <c r="S84" s="2">
        <f>'D1'!S85*'C4'!S84</f>
        <v>0</v>
      </c>
      <c r="T84" s="2">
        <f>'D1'!T85*'C4'!T84</f>
        <v>0</v>
      </c>
      <c r="U84" s="2">
        <f>'D1'!U85*'C4'!U84</f>
        <v>0</v>
      </c>
      <c r="V84" s="2">
        <f>'D1'!V85*'C4'!V84</f>
        <v>0</v>
      </c>
      <c r="W84" s="2">
        <f>'D1'!W85*'C4'!W84</f>
        <v>0</v>
      </c>
      <c r="X84" s="2">
        <f>'D1'!X85*'C4'!X84</f>
        <v>7.451331669801321</v>
      </c>
      <c r="Y84" s="2">
        <f>'D1'!Y85*'C4'!Y84</f>
        <v>0</v>
      </c>
      <c r="Z84" s="2">
        <f>'D1'!Z85*'C4'!Z84</f>
        <v>299.66421056</v>
      </c>
      <c r="AA84" s="2">
        <f>'D1'!AA85*'C4'!AA84</f>
        <v>0</v>
      </c>
      <c r="AB84" s="2">
        <f>'D1'!AB85*'C4'!AB84</f>
        <v>0</v>
      </c>
      <c r="AC84" s="2">
        <f>'D1'!AC85*'C4'!AC84</f>
        <v>0</v>
      </c>
      <c r="AD84" s="2">
        <f>'D1'!AD85*'C4'!AD84</f>
        <v>0</v>
      </c>
      <c r="AE84" s="2">
        <f>'D1'!AE85*'C4'!AE84</f>
        <v>0</v>
      </c>
      <c r="AF84" s="2">
        <f>'D1'!AF85*'C4'!AF84</f>
        <v>0</v>
      </c>
      <c r="AG84" s="2">
        <f>'D1'!AG85*'C4'!AG84</f>
        <v>0</v>
      </c>
      <c r="AH84" s="2">
        <f>'D1'!AH85*'C4'!AH84</f>
        <v>0</v>
      </c>
      <c r="AI84" s="2">
        <f>'D1'!AI85*'C4'!AI84</f>
        <v>0</v>
      </c>
      <c r="AJ84" s="2">
        <f>A!AJ84*'C4'!AJ84</f>
        <v>0</v>
      </c>
      <c r="AK84" s="2">
        <f>'D1'!AK85*'C4'!AK84</f>
        <v>0</v>
      </c>
    </row>
    <row r="85" spans="1:37" ht="15">
      <c r="A85" s="3">
        <v>83</v>
      </c>
      <c r="B85" s="3">
        <v>83</v>
      </c>
      <c r="C85" s="3" t="s">
        <v>122</v>
      </c>
      <c r="D85" s="2">
        <f>'D1'!D86*'C4'!D85</f>
        <v>0</v>
      </c>
      <c r="E85" s="2">
        <f>'D1'!E86*'C4'!E85</f>
        <v>0</v>
      </c>
      <c r="F85" s="2">
        <f>'D1'!F86*'C4'!F85</f>
        <v>2731.883050473255</v>
      </c>
      <c r="G85" s="2">
        <f>'D1'!G86*'C4'!G85</f>
        <v>0</v>
      </c>
      <c r="H85" s="2">
        <f>'D1'!H86*'C4'!H85</f>
        <v>0</v>
      </c>
      <c r="I85" s="2">
        <f>'D1'!I86*'C4'!I85</f>
        <v>0</v>
      </c>
      <c r="J85" s="2">
        <f>'D1'!J86*'C4'!J85</f>
        <v>0</v>
      </c>
      <c r="K85" s="2">
        <f>'D1'!K86*'C4'!K85</f>
        <v>0</v>
      </c>
      <c r="L85" s="2">
        <f>'D1'!L86*'C4'!L85</f>
        <v>0</v>
      </c>
      <c r="M85" s="2">
        <f>'D1'!M86*'C4'!M85</f>
        <v>0</v>
      </c>
      <c r="N85" s="2">
        <f>'D1'!N86*'C4'!N85</f>
        <v>380209.8139369</v>
      </c>
      <c r="O85" s="2">
        <f>'D1'!O86*'C4'!O85</f>
        <v>0</v>
      </c>
      <c r="P85" s="2">
        <f>'D1'!P86*'C4'!P85</f>
        <v>8179.68690048673</v>
      </c>
      <c r="Q85" s="2">
        <f>'D1'!Q86*'C4'!Q85</f>
        <v>64110.41333959497</v>
      </c>
      <c r="R85" s="2">
        <f>'D1'!R86*'C4'!R85</f>
        <v>11540.859350290059</v>
      </c>
      <c r="S85" s="2">
        <f>'D1'!S86*'C4'!S85</f>
        <v>0</v>
      </c>
      <c r="T85" s="2">
        <f>'D1'!T86*'C4'!T85</f>
        <v>0</v>
      </c>
      <c r="U85" s="2">
        <f>'D1'!U86*'C4'!U85</f>
        <v>0</v>
      </c>
      <c r="V85" s="2">
        <f>'D1'!V86*'C4'!V85</f>
        <v>0</v>
      </c>
      <c r="W85" s="2">
        <f>'D1'!W86*'C4'!W85</f>
        <v>0</v>
      </c>
      <c r="X85" s="2">
        <f>'D1'!X86*'C4'!X85</f>
        <v>4.967554446534214</v>
      </c>
      <c r="Y85" s="2">
        <f>'D1'!Y86*'C4'!Y85</f>
        <v>0</v>
      </c>
      <c r="Z85" s="2">
        <f>'D1'!Z86*'C4'!Z85</f>
        <v>44.31373936</v>
      </c>
      <c r="AA85" s="2">
        <f>'D1'!AA86*'C4'!AA85</f>
        <v>0</v>
      </c>
      <c r="AB85" s="2">
        <f>'D1'!AB86*'C4'!AB85</f>
        <v>0</v>
      </c>
      <c r="AC85" s="2">
        <f>'D1'!AC86*'C4'!AC85</f>
        <v>0</v>
      </c>
      <c r="AD85" s="2">
        <f>'D1'!AD86*'C4'!AD85</f>
        <v>0</v>
      </c>
      <c r="AE85" s="2">
        <f>'D1'!AE86*'C4'!AE85</f>
        <v>0</v>
      </c>
      <c r="AF85" s="2">
        <f>'D1'!AF86*'C4'!AF85</f>
        <v>0</v>
      </c>
      <c r="AG85" s="2">
        <f>'D1'!AG86*'C4'!AG85</f>
        <v>0</v>
      </c>
      <c r="AH85" s="2">
        <f>'D1'!AH86*'C4'!AH85</f>
        <v>0</v>
      </c>
      <c r="AI85" s="2">
        <f>'D1'!AI86*'C4'!AI85</f>
        <v>0</v>
      </c>
      <c r="AJ85" s="2">
        <f>A!AJ85*'C4'!AJ85</f>
        <v>0</v>
      </c>
      <c r="AK85" s="2">
        <f>'D1'!AK86*'C4'!AK85</f>
        <v>0</v>
      </c>
    </row>
    <row r="86" spans="1:37" ht="15">
      <c r="A86" s="3">
        <v>84</v>
      </c>
      <c r="B86" s="3">
        <v>84</v>
      </c>
      <c r="C86" s="3" t="s">
        <v>123</v>
      </c>
      <c r="D86" s="2">
        <f>'D1'!D87*'C4'!D86</f>
        <v>0</v>
      </c>
      <c r="E86" s="2">
        <f>'D1'!E87*'C4'!E86</f>
        <v>0</v>
      </c>
      <c r="F86" s="2">
        <f>'D1'!F87*'C4'!F86</f>
        <v>0</v>
      </c>
      <c r="G86" s="2">
        <f>'D1'!G87*'C4'!G86</f>
        <v>0</v>
      </c>
      <c r="H86" s="2">
        <f>'D1'!H87*'C4'!H86</f>
        <v>0</v>
      </c>
      <c r="I86" s="2">
        <f>'D1'!I87*'C4'!I86</f>
        <v>0</v>
      </c>
      <c r="J86" s="2">
        <f>'D1'!J87*'C4'!J86</f>
        <v>0</v>
      </c>
      <c r="K86" s="2">
        <f>'D1'!K87*'C4'!K86</f>
        <v>0</v>
      </c>
      <c r="L86" s="2">
        <f>'D1'!L87*'C4'!L86</f>
        <v>0</v>
      </c>
      <c r="M86" s="2">
        <f>'D1'!M87*'C4'!M86</f>
        <v>0</v>
      </c>
      <c r="N86" s="2">
        <f>'D1'!N87*'C4'!N86</f>
        <v>13193.785585792679</v>
      </c>
      <c r="O86" s="2">
        <f>'D1'!O87*'C4'!O86</f>
        <v>0</v>
      </c>
      <c r="P86" s="2">
        <f>'D1'!P87*'C4'!P86</f>
        <v>5158.664936631292</v>
      </c>
      <c r="Q86" s="2">
        <f>'D1'!Q87*'C4'!Q86</f>
        <v>117636.50173875247</v>
      </c>
      <c r="R86" s="2">
        <f>'D1'!R87*'C4'!R86</f>
        <v>44082.11492035738</v>
      </c>
      <c r="S86" s="2">
        <f>'D1'!S87*'C4'!S86</f>
        <v>0</v>
      </c>
      <c r="T86" s="2">
        <f>'D1'!T87*'C4'!T86</f>
        <v>0</v>
      </c>
      <c r="U86" s="2">
        <f>'D1'!U87*'C4'!U86</f>
        <v>0</v>
      </c>
      <c r="V86" s="2">
        <f>'D1'!V87*'C4'!V86</f>
        <v>0</v>
      </c>
      <c r="W86" s="2">
        <f>'D1'!W87*'C4'!W86</f>
        <v>0</v>
      </c>
      <c r="X86" s="2">
        <f>'D1'!X87*'C4'!X86</f>
        <v>1055.9366818131311</v>
      </c>
      <c r="Y86" s="2">
        <f>'D1'!Y87*'C4'!Y86</f>
        <v>0</v>
      </c>
      <c r="Z86" s="2">
        <f>'D1'!Z87*'C4'!Z86</f>
        <v>657.1438035432575</v>
      </c>
      <c r="AA86" s="2">
        <f>'D1'!AA87*'C4'!AA86</f>
        <v>0</v>
      </c>
      <c r="AB86" s="2">
        <f>'D1'!AB87*'C4'!AB86</f>
        <v>0</v>
      </c>
      <c r="AC86" s="2">
        <f>'D1'!AC87*'C4'!AC86</f>
        <v>0</v>
      </c>
      <c r="AD86" s="2">
        <f>'D1'!AD87*'C4'!AD86</f>
        <v>0</v>
      </c>
      <c r="AE86" s="2">
        <f>'D1'!AE87*'C4'!AE86</f>
        <v>0</v>
      </c>
      <c r="AF86" s="2">
        <f>'D1'!AF87*'C4'!AF86</f>
        <v>0</v>
      </c>
      <c r="AG86" s="2">
        <f>'D1'!AG87*'C4'!AG86</f>
        <v>0</v>
      </c>
      <c r="AH86" s="2">
        <f>'D1'!AH87*'C4'!AH86</f>
        <v>0</v>
      </c>
      <c r="AI86" s="2">
        <f>'D1'!AI87*'C4'!AI86</f>
        <v>0</v>
      </c>
      <c r="AJ86" s="2">
        <f>A!AJ86*'C4'!AJ86</f>
        <v>0</v>
      </c>
      <c r="AK86" s="2">
        <f>'D1'!AK87*'C4'!AK86</f>
        <v>0</v>
      </c>
    </row>
    <row r="87" spans="1:37" ht="15">
      <c r="A87" s="3">
        <v>85</v>
      </c>
      <c r="B87" s="3">
        <v>85</v>
      </c>
      <c r="C87" s="3" t="s">
        <v>124</v>
      </c>
      <c r="D87" s="2">
        <f>'D1'!D88*'C4'!D87</f>
        <v>0</v>
      </c>
      <c r="E87" s="2">
        <f>'D1'!E88*'C4'!E87</f>
        <v>10130.389853186862</v>
      </c>
      <c r="F87" s="2">
        <f>'D1'!F88*'C4'!F87</f>
        <v>1047.0951536640748</v>
      </c>
      <c r="G87" s="2">
        <f>'D1'!G88*'C4'!G87</f>
        <v>0</v>
      </c>
      <c r="H87" s="2">
        <f>'D1'!H88*'C4'!H87</f>
        <v>0</v>
      </c>
      <c r="I87" s="2">
        <f>'D1'!I88*'C4'!I87</f>
        <v>0</v>
      </c>
      <c r="J87" s="2">
        <f>'D1'!J88*'C4'!J87</f>
        <v>0</v>
      </c>
      <c r="K87" s="2">
        <f>'D1'!K88*'C4'!K87</f>
        <v>0</v>
      </c>
      <c r="L87" s="2">
        <f>'D1'!L88*'C4'!L87</f>
        <v>0</v>
      </c>
      <c r="M87" s="2">
        <f>'D1'!M88*'C4'!M87</f>
        <v>0</v>
      </c>
      <c r="N87" s="2">
        <f>'D1'!N88*'C4'!N87</f>
        <v>967002.3358029</v>
      </c>
      <c r="O87" s="2">
        <f>'D1'!O88*'C4'!O87</f>
        <v>0</v>
      </c>
      <c r="P87" s="2">
        <f>'D1'!P88*'C4'!P87</f>
        <v>98780.46999215748</v>
      </c>
      <c r="Q87" s="2">
        <f>'D1'!Q88*'C4'!Q87</f>
        <v>237531.4620165265</v>
      </c>
      <c r="R87" s="2">
        <f>'D1'!R88*'C4'!R87</f>
        <v>0</v>
      </c>
      <c r="S87" s="2">
        <f>'D1'!S88*'C4'!S87</f>
        <v>0</v>
      </c>
      <c r="T87" s="2">
        <f>'D1'!T88*'C4'!T87</f>
        <v>0</v>
      </c>
      <c r="U87" s="2">
        <f>'D1'!U88*'C4'!U87</f>
        <v>0</v>
      </c>
      <c r="V87" s="2">
        <f>'D1'!V88*'C4'!V87</f>
        <v>0</v>
      </c>
      <c r="W87" s="2">
        <f>'D1'!W88*'C4'!W87</f>
        <v>0</v>
      </c>
      <c r="X87" s="2">
        <f>'D1'!X88*'C4'!X87</f>
        <v>1212.4381102719578</v>
      </c>
      <c r="Y87" s="2">
        <f>'D1'!Y88*'C4'!Y87</f>
        <v>0</v>
      </c>
      <c r="Z87" s="2">
        <f>'D1'!Z88*'C4'!Z87</f>
        <v>276.16148943999997</v>
      </c>
      <c r="AA87" s="2">
        <f>'D1'!AA88*'C4'!AA87</f>
        <v>0</v>
      </c>
      <c r="AB87" s="2">
        <f>'D1'!AB88*'C4'!AB87</f>
        <v>0</v>
      </c>
      <c r="AC87" s="2">
        <f>'D1'!AC88*'C4'!AC87</f>
        <v>0</v>
      </c>
      <c r="AD87" s="2">
        <f>'D1'!AD88*'C4'!AD87</f>
        <v>0</v>
      </c>
      <c r="AE87" s="2">
        <f>'D1'!AE88*'C4'!AE87</f>
        <v>0</v>
      </c>
      <c r="AF87" s="2">
        <f>'D1'!AF88*'C4'!AF87</f>
        <v>0</v>
      </c>
      <c r="AG87" s="2">
        <f>'D1'!AG88*'C4'!AG87</f>
        <v>0</v>
      </c>
      <c r="AH87" s="2">
        <f>'D1'!AH88*'C4'!AH87</f>
        <v>0</v>
      </c>
      <c r="AI87" s="2">
        <f>'D1'!AI88*'C4'!AI87</f>
        <v>0</v>
      </c>
      <c r="AJ87" s="2">
        <f>A!AJ87*'C4'!AJ87</f>
        <v>0</v>
      </c>
      <c r="AK87" s="2">
        <f>'D1'!AK88*'C4'!AK87</f>
        <v>0</v>
      </c>
    </row>
    <row r="88" spans="1:37" ht="15">
      <c r="A88" s="3">
        <v>86</v>
      </c>
      <c r="B88" s="3">
        <v>86</v>
      </c>
      <c r="C88" s="3" t="s">
        <v>125</v>
      </c>
      <c r="D88" s="2">
        <f>'D1'!D89*'C4'!D88</f>
        <v>0</v>
      </c>
      <c r="E88" s="2">
        <f>'D1'!E89*'C4'!E88</f>
        <v>592.0772420518739</v>
      </c>
      <c r="F88" s="2">
        <f>'D1'!F89*'C4'!F88</f>
        <v>0</v>
      </c>
      <c r="G88" s="2">
        <f>'D1'!G89*'C4'!G88</f>
        <v>0</v>
      </c>
      <c r="H88" s="2">
        <f>'D1'!H89*'C4'!H88</f>
        <v>0</v>
      </c>
      <c r="I88" s="2">
        <f>'D1'!I89*'C4'!I88</f>
        <v>0</v>
      </c>
      <c r="J88" s="2">
        <f>'D1'!J89*'C4'!J88</f>
        <v>0</v>
      </c>
      <c r="K88" s="2">
        <f>'D1'!K89*'C4'!K88</f>
        <v>0</v>
      </c>
      <c r="L88" s="2">
        <f>'D1'!L89*'C4'!L88</f>
        <v>0</v>
      </c>
      <c r="M88" s="2">
        <f>'D1'!M89*'C4'!M88</f>
        <v>0</v>
      </c>
      <c r="N88" s="2">
        <f>'D1'!N89*'C4'!N88</f>
        <v>4216072.98952071</v>
      </c>
      <c r="O88" s="2">
        <f>'D1'!O89*'C4'!O88</f>
        <v>0</v>
      </c>
      <c r="P88" s="2">
        <f>'D1'!P89*'C4'!P88</f>
        <v>321325.23233016784</v>
      </c>
      <c r="Q88" s="2">
        <f>'D1'!Q89*'C4'!Q88</f>
        <v>245811.78663255426</v>
      </c>
      <c r="R88" s="2">
        <f>'D1'!R89*'C4'!R88</f>
        <v>1034.4615564160536</v>
      </c>
      <c r="S88" s="2">
        <f>'D1'!S89*'C4'!S88</f>
        <v>0</v>
      </c>
      <c r="T88" s="2">
        <f>'D1'!T89*'C4'!T88</f>
        <v>0</v>
      </c>
      <c r="U88" s="2">
        <f>'D1'!U89*'C4'!U88</f>
        <v>0</v>
      </c>
      <c r="V88" s="2">
        <f>'D1'!V89*'C4'!V88</f>
        <v>0</v>
      </c>
      <c r="W88" s="2">
        <f>'D1'!W89*'C4'!W88</f>
        <v>0</v>
      </c>
      <c r="X88" s="2">
        <f>'D1'!X89*'C4'!X88</f>
        <v>14155.133360572552</v>
      </c>
      <c r="Y88" s="2">
        <f>'D1'!Y89*'C4'!Y88</f>
        <v>0</v>
      </c>
      <c r="Z88" s="2">
        <f>'D1'!Z89*'C4'!Z88</f>
        <v>8707.59021528242</v>
      </c>
      <c r="AA88" s="2">
        <f>'D1'!AA89*'C4'!AA88</f>
        <v>0</v>
      </c>
      <c r="AB88" s="2">
        <f>'D1'!AB89*'C4'!AB88</f>
        <v>0</v>
      </c>
      <c r="AC88" s="2">
        <f>'D1'!AC89*'C4'!AC88</f>
        <v>0</v>
      </c>
      <c r="AD88" s="2">
        <f>'D1'!AD89*'C4'!AD88</f>
        <v>0</v>
      </c>
      <c r="AE88" s="2">
        <f>'D1'!AE89*'C4'!AE88</f>
        <v>0</v>
      </c>
      <c r="AF88" s="2">
        <f>'D1'!AF89*'C4'!AF88</f>
        <v>0</v>
      </c>
      <c r="AG88" s="2">
        <f>'D1'!AG89*'C4'!AG88</f>
        <v>0</v>
      </c>
      <c r="AH88" s="2">
        <f>'D1'!AH89*'C4'!AH88</f>
        <v>0</v>
      </c>
      <c r="AI88" s="2">
        <f>'D1'!AI89*'C4'!AI88</f>
        <v>0</v>
      </c>
      <c r="AJ88" s="2">
        <f>A!AJ88*'C4'!AJ88</f>
        <v>0</v>
      </c>
      <c r="AK88" s="2">
        <f>'D1'!AK89*'C4'!AK88</f>
        <v>0</v>
      </c>
    </row>
    <row r="89" spans="1:37" ht="15">
      <c r="A89" s="3">
        <v>87</v>
      </c>
      <c r="B89" s="3">
        <v>87</v>
      </c>
      <c r="C89" s="3" t="s">
        <v>126</v>
      </c>
      <c r="D89" s="2">
        <f>'D1'!D90*'C4'!D89</f>
        <v>0</v>
      </c>
      <c r="E89" s="2">
        <f>'D1'!E90*'C4'!E89</f>
        <v>16208.75806338967</v>
      </c>
      <c r="F89" s="2">
        <f>'D1'!F90*'C4'!F89</f>
        <v>331428.9053496161</v>
      </c>
      <c r="G89" s="2">
        <f>'D1'!G90*'C4'!G89</f>
        <v>0</v>
      </c>
      <c r="H89" s="2">
        <f>'D1'!H90*'C4'!H89</f>
        <v>0</v>
      </c>
      <c r="I89" s="2">
        <f>'D1'!I90*'C4'!I89</f>
        <v>0</v>
      </c>
      <c r="J89" s="2">
        <f>'D1'!J90*'C4'!J89</f>
        <v>0</v>
      </c>
      <c r="K89" s="2">
        <f>'D1'!K90*'C4'!K89</f>
        <v>0</v>
      </c>
      <c r="L89" s="2">
        <f>'D1'!L90*'C4'!L89</f>
        <v>0</v>
      </c>
      <c r="M89" s="2">
        <f>'D1'!M90*'C4'!M89</f>
        <v>0</v>
      </c>
      <c r="N89" s="2">
        <f>'D1'!N90*'C4'!N89</f>
        <v>1674273.8194785817</v>
      </c>
      <c r="O89" s="2">
        <f>'D1'!O90*'C4'!O89</f>
        <v>0</v>
      </c>
      <c r="P89" s="2">
        <f>'D1'!P90*'C4'!P89</f>
        <v>71627.72728079854</v>
      </c>
      <c r="Q89" s="2">
        <f>'D1'!Q90*'C4'!Q89</f>
        <v>284778.99427558086</v>
      </c>
      <c r="R89" s="2">
        <f>'D1'!R90*'C4'!R89</f>
        <v>0</v>
      </c>
      <c r="S89" s="2">
        <f>'D1'!S90*'C4'!S89</f>
        <v>0</v>
      </c>
      <c r="T89" s="2">
        <f>'D1'!T90*'C4'!T89</f>
        <v>0</v>
      </c>
      <c r="U89" s="2">
        <f>'D1'!U90*'C4'!U89</f>
        <v>0</v>
      </c>
      <c r="V89" s="2">
        <f>'D1'!V90*'C4'!V89</f>
        <v>0</v>
      </c>
      <c r="W89" s="2">
        <f>'D1'!W90*'C4'!W89</f>
        <v>0</v>
      </c>
      <c r="X89" s="2">
        <f>'D1'!X90*'C4'!X89</f>
        <v>72754.90812734421</v>
      </c>
      <c r="Y89" s="2">
        <f>'D1'!Y90*'C4'!Y89</f>
        <v>0</v>
      </c>
      <c r="Z89" s="2">
        <f>'D1'!Z90*'C4'!Z89</f>
        <v>76167.29464042347</v>
      </c>
      <c r="AA89" s="2">
        <f>'D1'!AA90*'C4'!AA89</f>
        <v>0</v>
      </c>
      <c r="AB89" s="2">
        <f>'D1'!AB90*'C4'!AB89</f>
        <v>0</v>
      </c>
      <c r="AC89" s="2">
        <f>'D1'!AC90*'C4'!AC89</f>
        <v>0</v>
      </c>
      <c r="AD89" s="2">
        <f>'D1'!AD90*'C4'!AD89</f>
        <v>0</v>
      </c>
      <c r="AE89" s="2">
        <f>'D1'!AE90*'C4'!AE89</f>
        <v>0</v>
      </c>
      <c r="AF89" s="2">
        <f>'D1'!AF90*'C4'!AF89</f>
        <v>0</v>
      </c>
      <c r="AG89" s="2">
        <f>'D1'!AG90*'C4'!AG89</f>
        <v>0</v>
      </c>
      <c r="AH89" s="2">
        <f>'D1'!AH90*'C4'!AH89</f>
        <v>0</v>
      </c>
      <c r="AI89" s="2">
        <f>'D1'!AI90*'C4'!AI89</f>
        <v>0</v>
      </c>
      <c r="AJ89" s="2">
        <f>A!AJ89*'C4'!AJ89</f>
        <v>0</v>
      </c>
      <c r="AK89" s="2">
        <f>'D1'!AK90*'C4'!AK89</f>
        <v>0</v>
      </c>
    </row>
    <row r="90" spans="1:37" ht="15">
      <c r="A90" s="3">
        <v>88</v>
      </c>
      <c r="B90" s="3">
        <v>88</v>
      </c>
      <c r="C90" s="3" t="s">
        <v>127</v>
      </c>
      <c r="D90" s="2">
        <f>'D1'!D91*'C4'!D90</f>
        <v>0</v>
      </c>
      <c r="E90" s="2">
        <f>'D1'!E91*'C4'!E90</f>
        <v>66361.56183850112</v>
      </c>
      <c r="F90" s="2">
        <f>'D1'!F91*'C4'!F90</f>
        <v>0</v>
      </c>
      <c r="G90" s="2">
        <f>'D1'!G91*'C4'!G90</f>
        <v>0</v>
      </c>
      <c r="H90" s="2">
        <f>'D1'!H91*'C4'!H90</f>
        <v>0</v>
      </c>
      <c r="I90" s="2">
        <f>'D1'!I91*'C4'!I90</f>
        <v>0</v>
      </c>
      <c r="J90" s="2">
        <f>'D1'!J91*'C4'!J90</f>
        <v>0</v>
      </c>
      <c r="K90" s="2">
        <f>'D1'!K91*'C4'!K90</f>
        <v>0</v>
      </c>
      <c r="L90" s="2">
        <f>'D1'!L91*'C4'!L90</f>
        <v>0</v>
      </c>
      <c r="M90" s="2">
        <f>'D1'!M91*'C4'!M90</f>
        <v>0</v>
      </c>
      <c r="N90" s="2">
        <f>'D1'!N91*'C4'!N90</f>
        <v>853853.9540331032</v>
      </c>
      <c r="O90" s="2">
        <f>'D1'!O91*'C4'!O90</f>
        <v>0</v>
      </c>
      <c r="P90" s="2">
        <f>'D1'!P91*'C4'!P90</f>
        <v>70930.81309456707</v>
      </c>
      <c r="Q90" s="2">
        <f>'D1'!Q91*'C4'!Q90</f>
        <v>88690.55696227339</v>
      </c>
      <c r="R90" s="2">
        <f>'D1'!R91*'C4'!R90</f>
        <v>0</v>
      </c>
      <c r="S90" s="2">
        <f>'D1'!S91*'C4'!S90</f>
        <v>0</v>
      </c>
      <c r="T90" s="2">
        <f>'D1'!T91*'C4'!T90</f>
        <v>0</v>
      </c>
      <c r="U90" s="2">
        <f>'D1'!U91*'C4'!U90</f>
        <v>0</v>
      </c>
      <c r="V90" s="2">
        <f>'D1'!V91*'C4'!V90</f>
        <v>0</v>
      </c>
      <c r="W90" s="2">
        <f>'D1'!W91*'C4'!W90</f>
        <v>0</v>
      </c>
      <c r="X90" s="2">
        <f>'D1'!X91*'C4'!X90</f>
        <v>8981.696982467185</v>
      </c>
      <c r="Y90" s="2">
        <f>'D1'!Y91*'C4'!Y90</f>
        <v>0</v>
      </c>
      <c r="Z90" s="2">
        <f>'D1'!Z91*'C4'!Z90</f>
        <v>23857.30500756029</v>
      </c>
      <c r="AA90" s="2">
        <f>'D1'!AA91*'C4'!AA90</f>
        <v>0</v>
      </c>
      <c r="AB90" s="2">
        <f>'D1'!AB91*'C4'!AB90</f>
        <v>0</v>
      </c>
      <c r="AC90" s="2">
        <f>'D1'!AC91*'C4'!AC90</f>
        <v>0</v>
      </c>
      <c r="AD90" s="2">
        <f>'D1'!AD91*'C4'!AD90</f>
        <v>0</v>
      </c>
      <c r="AE90" s="2">
        <f>'D1'!AE91*'C4'!AE90</f>
        <v>0</v>
      </c>
      <c r="AF90" s="2">
        <f>'D1'!AF91*'C4'!AF90</f>
        <v>0</v>
      </c>
      <c r="AG90" s="2">
        <f>'D1'!AG91*'C4'!AG90</f>
        <v>0</v>
      </c>
      <c r="AH90" s="2">
        <f>'D1'!AH91*'C4'!AH90</f>
        <v>0</v>
      </c>
      <c r="AI90" s="2">
        <f>'D1'!AI91*'C4'!AI90</f>
        <v>0</v>
      </c>
      <c r="AJ90" s="2">
        <f>A!AJ90*'C4'!AJ90</f>
        <v>0</v>
      </c>
      <c r="AK90" s="2">
        <f>'D1'!AK91*'C4'!AK90</f>
        <v>0</v>
      </c>
    </row>
    <row r="91" spans="1:37" ht="15">
      <c r="A91" s="3">
        <v>89</v>
      </c>
      <c r="B91" s="3">
        <v>89</v>
      </c>
      <c r="C91" s="3" t="s">
        <v>128</v>
      </c>
      <c r="D91" s="2">
        <f>'D1'!D92*'C4'!D91</f>
        <v>0</v>
      </c>
      <c r="E91" s="2">
        <f>'D1'!E92*'C4'!E91</f>
        <v>195502.2513863957</v>
      </c>
      <c r="F91" s="2">
        <f>'D1'!F92*'C4'!F91</f>
        <v>6306.1600493511</v>
      </c>
      <c r="G91" s="2">
        <f>'D1'!G92*'C4'!G91</f>
        <v>0</v>
      </c>
      <c r="H91" s="2">
        <f>'D1'!H92*'C4'!H91</f>
        <v>0</v>
      </c>
      <c r="I91" s="2">
        <f>'D1'!I92*'C4'!I91</f>
        <v>0</v>
      </c>
      <c r="J91" s="2">
        <f>'D1'!J92*'C4'!J91</f>
        <v>0</v>
      </c>
      <c r="K91" s="2">
        <f>'D1'!K92*'C4'!K91</f>
        <v>0</v>
      </c>
      <c r="L91" s="2">
        <f>'D1'!L92*'C4'!L91</f>
        <v>0</v>
      </c>
      <c r="M91" s="2">
        <f>'D1'!M92*'C4'!M91</f>
        <v>0</v>
      </c>
      <c r="N91" s="2">
        <f>'D1'!N92*'C4'!N91</f>
        <v>1572530.7197725242</v>
      </c>
      <c r="O91" s="2">
        <f>'D1'!O92*'C4'!O91</f>
        <v>181399.18427358594</v>
      </c>
      <c r="P91" s="2">
        <f>'D1'!P92*'C4'!P91</f>
        <v>231312.74871507144</v>
      </c>
      <c r="Q91" s="2">
        <f>'D1'!Q92*'C4'!Q91</f>
        <v>247950.1804646434</v>
      </c>
      <c r="R91" s="2">
        <f>'D1'!R92*'C4'!R91</f>
        <v>6271.718408819246</v>
      </c>
      <c r="S91" s="2">
        <f>'D1'!S92*'C4'!S91</f>
        <v>0</v>
      </c>
      <c r="T91" s="2">
        <f>'D1'!T92*'C4'!T91</f>
        <v>0</v>
      </c>
      <c r="U91" s="2">
        <f>'D1'!U92*'C4'!U91</f>
        <v>0</v>
      </c>
      <c r="V91" s="2">
        <f>'D1'!V92*'C4'!V91</f>
        <v>0</v>
      </c>
      <c r="W91" s="2">
        <f>'D1'!W92*'C4'!W91</f>
        <v>0</v>
      </c>
      <c r="X91" s="2">
        <f>'D1'!X92*'C4'!X91</f>
        <v>669.55537432929</v>
      </c>
      <c r="Y91" s="2">
        <f>'D1'!Y92*'C4'!Y91</f>
        <v>0</v>
      </c>
      <c r="Z91" s="2">
        <f>'D1'!Z92*'C4'!Z91</f>
        <v>4058.140400476864</v>
      </c>
      <c r="AA91" s="2">
        <f>'D1'!AA92*'C4'!AA91</f>
        <v>0</v>
      </c>
      <c r="AB91" s="2">
        <f>'D1'!AB92*'C4'!AB91</f>
        <v>0</v>
      </c>
      <c r="AC91" s="2">
        <f>'D1'!AC92*'C4'!AC91</f>
        <v>0</v>
      </c>
      <c r="AD91" s="2">
        <f>'D1'!AD92*'C4'!AD91</f>
        <v>0</v>
      </c>
      <c r="AE91" s="2">
        <f>'D1'!AE92*'C4'!AE91</f>
        <v>0</v>
      </c>
      <c r="AF91" s="2">
        <f>'D1'!AF92*'C4'!AF91</f>
        <v>0</v>
      </c>
      <c r="AG91" s="2">
        <f>'D1'!AG92*'C4'!AG91</f>
        <v>0</v>
      </c>
      <c r="AH91" s="2">
        <f>'D1'!AH92*'C4'!AH91</f>
        <v>0</v>
      </c>
      <c r="AI91" s="2">
        <f>'D1'!AI92*'C4'!AI91</f>
        <v>0</v>
      </c>
      <c r="AJ91" s="2">
        <f>A!AJ91*'C4'!AJ91</f>
        <v>0</v>
      </c>
      <c r="AK91" s="2">
        <f>'D1'!AK92*'C4'!AK91</f>
        <v>0</v>
      </c>
    </row>
    <row r="92" spans="1:37" ht="15">
      <c r="A92" s="3">
        <v>90</v>
      </c>
      <c r="B92" s="3">
        <v>90</v>
      </c>
      <c r="C92" s="3" t="s">
        <v>129</v>
      </c>
      <c r="D92" s="2">
        <f>'D1'!D93*'C4'!D92</f>
        <v>0</v>
      </c>
      <c r="E92" s="2">
        <f>'D1'!E93*'C4'!E92</f>
        <v>0</v>
      </c>
      <c r="F92" s="2">
        <f>'D1'!F93*'C4'!F92</f>
        <v>0</v>
      </c>
      <c r="G92" s="2">
        <f>'D1'!G93*'C4'!G92</f>
        <v>0</v>
      </c>
      <c r="H92" s="2">
        <f>'D1'!H93*'C4'!H92</f>
        <v>0</v>
      </c>
      <c r="I92" s="2">
        <f>'D1'!I93*'C4'!I92</f>
        <v>0</v>
      </c>
      <c r="J92" s="2">
        <f>'D1'!J93*'C4'!J92</f>
        <v>0</v>
      </c>
      <c r="K92" s="2">
        <f>'D1'!K93*'C4'!K92</f>
        <v>0</v>
      </c>
      <c r="L92" s="2">
        <f>'D1'!L93*'C4'!L92</f>
        <v>0</v>
      </c>
      <c r="M92" s="2">
        <f>'D1'!M93*'C4'!M92</f>
        <v>0</v>
      </c>
      <c r="N92" s="2">
        <f>'D1'!N93*'C4'!N92</f>
        <v>0</v>
      </c>
      <c r="O92" s="2">
        <f>'D1'!O93*'C4'!O92</f>
        <v>0</v>
      </c>
      <c r="P92" s="2">
        <f>'D1'!P93*'C4'!P92</f>
        <v>0</v>
      </c>
      <c r="Q92" s="2">
        <f>'D1'!Q93*'C4'!Q92</f>
        <v>0</v>
      </c>
      <c r="R92" s="2">
        <f>'D1'!R93*'C4'!R92</f>
        <v>0</v>
      </c>
      <c r="S92" s="2">
        <f>'D1'!S93*'C4'!S92</f>
        <v>0</v>
      </c>
      <c r="T92" s="2">
        <f>'D1'!T93*'C4'!T92</f>
        <v>0</v>
      </c>
      <c r="U92" s="2">
        <f>'D1'!U93*'C4'!U92</f>
        <v>0</v>
      </c>
      <c r="V92" s="2">
        <f>'D1'!V93*'C4'!V92</f>
        <v>0</v>
      </c>
      <c r="W92" s="2">
        <f>'D1'!W93*'C4'!W92</f>
        <v>0</v>
      </c>
      <c r="X92" s="2">
        <f>'D1'!X93*'C4'!X92</f>
        <v>0</v>
      </c>
      <c r="Y92" s="2">
        <f>'D1'!Y93*'C4'!Y92</f>
        <v>0</v>
      </c>
      <c r="Z92" s="2">
        <f>'D1'!Z93*'C4'!Z92</f>
        <v>0</v>
      </c>
      <c r="AA92" s="2">
        <f>'D1'!AA93*'C4'!AA92</f>
        <v>0</v>
      </c>
      <c r="AB92" s="2">
        <f>'D1'!AB93*'C4'!AB92</f>
        <v>0</v>
      </c>
      <c r="AC92" s="2">
        <f>'D1'!AC93*'C4'!AC92</f>
        <v>0</v>
      </c>
      <c r="AD92" s="2">
        <f>'D1'!AD93*'C4'!AD92</f>
        <v>0</v>
      </c>
      <c r="AE92" s="2">
        <f>'D1'!AE93*'C4'!AE92</f>
        <v>0</v>
      </c>
      <c r="AF92" s="2">
        <f>'D1'!AF93*'C4'!AF92</f>
        <v>0</v>
      </c>
      <c r="AG92" s="2">
        <f>'D1'!AG93*'C4'!AG92</f>
        <v>0</v>
      </c>
      <c r="AH92" s="2">
        <f>'D1'!AH93*'C4'!AH92</f>
        <v>0</v>
      </c>
      <c r="AI92" s="2">
        <f>'D1'!AI93*'C4'!AI92</f>
        <v>0</v>
      </c>
      <c r="AJ92" s="2">
        <f>A!AJ92*'C4'!AJ92</f>
        <v>0</v>
      </c>
      <c r="AK92" s="2">
        <f>'D1'!AK93*'C4'!AK92</f>
        <v>0</v>
      </c>
    </row>
    <row r="93" spans="1:37" ht="15">
      <c r="A93" s="3">
        <v>91</v>
      </c>
      <c r="B93" s="3">
        <v>91</v>
      </c>
      <c r="C93" s="3" t="s">
        <v>133</v>
      </c>
      <c r="D93" s="2">
        <f>'D1'!D94*'C4'!D93</f>
        <v>0</v>
      </c>
      <c r="E93" s="2">
        <f>'D1'!E94*'C4'!E93</f>
        <v>25643.380203042354</v>
      </c>
      <c r="F93" s="2">
        <f>'D1'!F94*'C4'!F93</f>
        <v>4332694.732499545</v>
      </c>
      <c r="G93" s="2">
        <f>'D1'!G94*'C4'!G93</f>
        <v>0</v>
      </c>
      <c r="H93" s="2">
        <f>'D1'!H94*'C4'!H93</f>
        <v>0</v>
      </c>
      <c r="I93" s="2">
        <f>'D1'!I94*'C4'!I93</f>
        <v>0</v>
      </c>
      <c r="J93" s="2">
        <f>'D1'!J94*'C4'!J93</f>
        <v>0</v>
      </c>
      <c r="K93" s="2">
        <f>'D1'!K94*'C4'!K93</f>
        <v>0</v>
      </c>
      <c r="L93" s="2">
        <f>'D1'!L94*'C4'!L93</f>
        <v>0</v>
      </c>
      <c r="M93" s="2">
        <f>'D1'!M94*'C4'!M93</f>
        <v>0</v>
      </c>
      <c r="N93" s="2">
        <f>'D1'!N94*'C4'!N93</f>
        <v>1266425.2231159</v>
      </c>
      <c r="O93" s="2">
        <f>'D1'!O94*'C4'!O93</f>
        <v>7012880.2992815925</v>
      </c>
      <c r="P93" s="2">
        <f>'D1'!P94*'C4'!P93</f>
        <v>749.1048292906847</v>
      </c>
      <c r="Q93" s="2">
        <f>'D1'!Q94*'C4'!Q93</f>
        <v>931942.255209309</v>
      </c>
      <c r="R93" s="2">
        <f>'D1'!R94*'C4'!R93</f>
        <v>362748.8239988541</v>
      </c>
      <c r="S93" s="2">
        <f>'D1'!S94*'C4'!S93</f>
        <v>0</v>
      </c>
      <c r="T93" s="2">
        <f>'D1'!T94*'C4'!T93</f>
        <v>3022.2930776</v>
      </c>
      <c r="U93" s="2">
        <f>'D1'!U94*'C4'!U93</f>
        <v>2064.491378436991</v>
      </c>
      <c r="V93" s="2">
        <f>'D1'!V94*'C4'!V93</f>
        <v>9285.622482806537</v>
      </c>
      <c r="W93" s="2">
        <f>'D1'!W94*'C4'!W93</f>
        <v>12963.664311303295</v>
      </c>
      <c r="X93" s="2">
        <f>'D1'!X94*'C4'!X93</f>
        <v>769.9709392128032</v>
      </c>
      <c r="Y93" s="2">
        <f>'D1'!Y94*'C4'!Y93</f>
        <v>0</v>
      </c>
      <c r="Z93" s="2">
        <f>'D1'!Z94*'C4'!Z93</f>
        <v>850.71359848</v>
      </c>
      <c r="AA93" s="2">
        <f>'D1'!AA94*'C4'!AA93</f>
        <v>0</v>
      </c>
      <c r="AB93" s="2">
        <f>'D1'!AB94*'C4'!AB93</f>
        <v>0</v>
      </c>
      <c r="AC93" s="2">
        <f>'D1'!AC94*'C4'!AC93</f>
        <v>0</v>
      </c>
      <c r="AD93" s="2">
        <f>'D1'!AD94*'C4'!AD93</f>
        <v>0</v>
      </c>
      <c r="AE93" s="2">
        <f>'D1'!AE94*'C4'!AE93</f>
        <v>0</v>
      </c>
      <c r="AF93" s="2">
        <f>'D1'!AF94*'C4'!AF93</f>
        <v>0</v>
      </c>
      <c r="AG93" s="2">
        <f>'D1'!AG94*'C4'!AG93</f>
        <v>0</v>
      </c>
      <c r="AH93" s="2">
        <f>'D1'!AH94*'C4'!AH93</f>
        <v>0</v>
      </c>
      <c r="AI93" s="2">
        <f>'D1'!AI94*'C4'!AI93</f>
        <v>0</v>
      </c>
      <c r="AJ93" s="2">
        <f>A!AJ93*'C4'!AJ93</f>
        <v>0</v>
      </c>
      <c r="AK93" s="2">
        <f>'D1'!AK94*'C4'!AK93</f>
        <v>0</v>
      </c>
    </row>
    <row r="94" spans="1:37" ht="15">
      <c r="A94" s="5">
        <v>94</v>
      </c>
      <c r="B94" s="5"/>
      <c r="C94" s="5" t="s">
        <v>130</v>
      </c>
      <c r="D94" s="6">
        <f>SUM(D3:D93)</f>
        <v>4494241.819305642</v>
      </c>
      <c r="E94" s="6">
        <f aca="true" t="shared" si="0" ref="E94:AK94">SUM(E3:E93)</f>
        <v>60846923.83886539</v>
      </c>
      <c r="F94" s="6">
        <f t="shared" si="0"/>
        <v>53018210.57622325</v>
      </c>
      <c r="G94" s="6">
        <f t="shared" si="0"/>
        <v>0</v>
      </c>
      <c r="H94" s="6">
        <f t="shared" si="0"/>
        <v>3826635.7830576156</v>
      </c>
      <c r="I94" s="6">
        <f t="shared" si="0"/>
        <v>14276203.843761738</v>
      </c>
      <c r="J94" s="6">
        <f t="shared" si="0"/>
        <v>0</v>
      </c>
      <c r="K94" s="6">
        <f t="shared" si="0"/>
        <v>482027.32511165715</v>
      </c>
      <c r="L94" s="6">
        <f t="shared" si="0"/>
        <v>0</v>
      </c>
      <c r="M94" s="6">
        <f t="shared" si="0"/>
        <v>35049377.14519337</v>
      </c>
      <c r="N94" s="6">
        <f t="shared" si="0"/>
        <v>245470479.9490664</v>
      </c>
      <c r="O94" s="6">
        <f t="shared" si="0"/>
        <v>1298012635.624389</v>
      </c>
      <c r="P94" s="6">
        <f t="shared" si="0"/>
        <v>2916465.0672451975</v>
      </c>
      <c r="Q94" s="6">
        <f t="shared" si="0"/>
        <v>75703628.65965815</v>
      </c>
      <c r="R94" s="6">
        <f t="shared" si="0"/>
        <v>8277024.721713361</v>
      </c>
      <c r="S94" s="6">
        <f t="shared" si="0"/>
        <v>0</v>
      </c>
      <c r="T94" s="6">
        <f t="shared" si="0"/>
        <v>1315656.0232661602</v>
      </c>
      <c r="U94" s="6">
        <f t="shared" si="0"/>
        <v>11726119.980787057</v>
      </c>
      <c r="V94" s="6">
        <f t="shared" si="0"/>
        <v>1978256.7983396566</v>
      </c>
      <c r="W94" s="6">
        <f t="shared" si="0"/>
        <v>11742006.996512415</v>
      </c>
      <c r="X94" s="6">
        <f t="shared" si="0"/>
        <v>2249607.207243675</v>
      </c>
      <c r="Y94" s="6">
        <f t="shared" si="0"/>
        <v>345762.9221186481</v>
      </c>
      <c r="Z94" s="6">
        <f t="shared" si="0"/>
        <v>268579.4317058192</v>
      </c>
      <c r="AA94" s="6">
        <f t="shared" si="0"/>
        <v>14876544.94390266</v>
      </c>
      <c r="AB94" s="6">
        <f t="shared" si="0"/>
        <v>133605.21553115375</v>
      </c>
      <c r="AC94" s="6">
        <f t="shared" si="0"/>
        <v>878265.3987243001</v>
      </c>
      <c r="AD94" s="6">
        <f t="shared" si="0"/>
        <v>0</v>
      </c>
      <c r="AE94" s="6">
        <f t="shared" si="0"/>
        <v>0</v>
      </c>
      <c r="AF94" s="6">
        <f t="shared" si="0"/>
        <v>0</v>
      </c>
      <c r="AG94" s="6">
        <f t="shared" si="0"/>
        <v>0</v>
      </c>
      <c r="AH94" s="6">
        <f t="shared" si="0"/>
        <v>0</v>
      </c>
      <c r="AI94" s="6">
        <f t="shared" si="0"/>
        <v>0</v>
      </c>
      <c r="AJ94" s="6">
        <f t="shared" si="0"/>
        <v>5279376.140940157</v>
      </c>
      <c r="AK94" s="6">
        <f t="shared" si="0"/>
        <v>0</v>
      </c>
    </row>
    <row r="95" spans="4:37" ht="1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">
      <c r="A96" s="3">
        <v>95</v>
      </c>
      <c r="C96" s="3" t="s">
        <v>131</v>
      </c>
      <c r="D96" s="2">
        <f>'D1'!D97*'C4'!D96</f>
        <v>0</v>
      </c>
      <c r="E96" s="2">
        <f>'D1'!E97*'C4'!E96</f>
        <v>53860.899061799995</v>
      </c>
      <c r="F96" s="2">
        <f>'D1'!F97*'C4'!F96</f>
        <v>0</v>
      </c>
      <c r="G96" s="2">
        <f>'D1'!G97*'C4'!G96</f>
        <v>0</v>
      </c>
      <c r="H96" s="2">
        <f>'D1'!H97*'C4'!H96</f>
        <v>0</v>
      </c>
      <c r="I96" s="2">
        <f>'D1'!I97*'C4'!I96</f>
        <v>0</v>
      </c>
      <c r="J96" s="2">
        <f>'D1'!J97*'C4'!J96</f>
        <v>0</v>
      </c>
      <c r="K96" s="2">
        <f>'D1'!K97*'C4'!K96</f>
        <v>0</v>
      </c>
      <c r="L96" s="2">
        <f>'D1'!L97*'C4'!L96</f>
        <v>0</v>
      </c>
      <c r="M96" s="2">
        <f>'D1'!M97*'C4'!M96</f>
        <v>0</v>
      </c>
      <c r="N96" s="2">
        <f>'D1'!N97*'C4'!N96</f>
        <v>0</v>
      </c>
      <c r="O96" s="2">
        <f>'D1'!O97*'C4'!O96</f>
        <v>0</v>
      </c>
      <c r="P96" s="2">
        <f>'D1'!P97*'C4'!P96</f>
        <v>769248.6156336992</v>
      </c>
      <c r="Q96" s="2">
        <f>'D1'!Q97*'C4'!Q96</f>
        <v>1097691.5831294907</v>
      </c>
      <c r="R96" s="2">
        <f>'D1'!R97*'C4'!R96</f>
        <v>14326105.16926762</v>
      </c>
      <c r="S96" s="2">
        <f>'D1'!S97*'C4'!S96</f>
        <v>0</v>
      </c>
      <c r="T96" s="2">
        <f>'D1'!T97*'C4'!T96</f>
        <v>0</v>
      </c>
      <c r="U96" s="2">
        <f>'D1'!U97*'C4'!U96</f>
        <v>0</v>
      </c>
      <c r="V96" s="2">
        <f>'D1'!V97*'C4'!V96</f>
        <v>0</v>
      </c>
      <c r="W96" s="2">
        <f>'D1'!W97*'C4'!W96</f>
        <v>0</v>
      </c>
      <c r="X96" s="2">
        <f>'D1'!X97*'C4'!X96</f>
        <v>66919.34525053283</v>
      </c>
      <c r="Y96" s="2">
        <f>'D1'!Y97*'C4'!Y96</f>
        <v>0</v>
      </c>
      <c r="Z96" s="2">
        <f>'D1'!Z97*'C4'!Z96</f>
        <v>76740.80137864</v>
      </c>
      <c r="AA96" s="2">
        <f>'D1'!AA97*'C4'!AA96</f>
        <v>0</v>
      </c>
      <c r="AB96" s="2">
        <f>'D1'!AB97*'C4'!AB96</f>
        <v>0</v>
      </c>
      <c r="AC96" s="2">
        <f>'D1'!AC97*'C4'!AC96</f>
        <v>0</v>
      </c>
      <c r="AD96" s="2">
        <f>'D1'!AD97*'C4'!AD96</f>
        <v>0</v>
      </c>
      <c r="AE96" s="2">
        <f>'D1'!AE97*'C4'!AE96</f>
        <v>0</v>
      </c>
      <c r="AF96" s="2">
        <f>'D1'!AF97*'C4'!AF96</f>
        <v>0</v>
      </c>
      <c r="AG96" s="2">
        <f>'D1'!AG97*'C4'!AG96</f>
        <v>0</v>
      </c>
      <c r="AH96" s="2">
        <f>'D1'!AH97*'C4'!AH96</f>
        <v>0</v>
      </c>
      <c r="AI96" s="2">
        <f>'D1'!AI97*'C4'!AI96</f>
        <v>0</v>
      </c>
      <c r="AJ96" s="2">
        <f>A!AJ96*'C4'!AJ96</f>
        <v>0</v>
      </c>
      <c r="AK96" s="2">
        <f>'D1'!AK97*'C4'!AK96</f>
        <v>0</v>
      </c>
    </row>
    <row r="97" spans="1:37" ht="15">
      <c r="A97" s="5"/>
      <c r="B97" s="5"/>
      <c r="C97" s="5" t="s">
        <v>132</v>
      </c>
      <c r="D97" s="6">
        <f>D94+D96</f>
        <v>4494241.819305642</v>
      </c>
      <c r="E97" s="6">
        <f aca="true" t="shared" si="1" ref="E97:AK97">E94+E96</f>
        <v>60900784.73792719</v>
      </c>
      <c r="F97" s="6">
        <f t="shared" si="1"/>
        <v>53018210.57622325</v>
      </c>
      <c r="G97" s="6">
        <f t="shared" si="1"/>
        <v>0</v>
      </c>
      <c r="H97" s="6">
        <f t="shared" si="1"/>
        <v>3826635.7830576156</v>
      </c>
      <c r="I97" s="6">
        <f t="shared" si="1"/>
        <v>14276203.843761738</v>
      </c>
      <c r="J97" s="6">
        <f t="shared" si="1"/>
        <v>0</v>
      </c>
      <c r="K97" s="6">
        <f t="shared" si="1"/>
        <v>482027.32511165715</v>
      </c>
      <c r="L97" s="6">
        <f t="shared" si="1"/>
        <v>0</v>
      </c>
      <c r="M97" s="6">
        <f t="shared" si="1"/>
        <v>35049377.14519337</v>
      </c>
      <c r="N97" s="6">
        <f t="shared" si="1"/>
        <v>245470479.9490664</v>
      </c>
      <c r="O97" s="6">
        <f t="shared" si="1"/>
        <v>1298012635.624389</v>
      </c>
      <c r="P97" s="6">
        <f t="shared" si="1"/>
        <v>3685713.6828788966</v>
      </c>
      <c r="Q97" s="6">
        <f t="shared" si="1"/>
        <v>76801320.24278764</v>
      </c>
      <c r="R97" s="6">
        <f t="shared" si="1"/>
        <v>22603129.89098098</v>
      </c>
      <c r="S97" s="6">
        <f t="shared" si="1"/>
        <v>0</v>
      </c>
      <c r="T97" s="6">
        <f t="shared" si="1"/>
        <v>1315656.0232661602</v>
      </c>
      <c r="U97" s="6">
        <f t="shared" si="1"/>
        <v>11726119.980787057</v>
      </c>
      <c r="V97" s="6">
        <f t="shared" si="1"/>
        <v>1978256.7983396566</v>
      </c>
      <c r="W97" s="6">
        <f t="shared" si="1"/>
        <v>11742006.996512415</v>
      </c>
      <c r="X97" s="6">
        <f t="shared" si="1"/>
        <v>2316526.552494208</v>
      </c>
      <c r="Y97" s="6">
        <f t="shared" si="1"/>
        <v>345762.9221186481</v>
      </c>
      <c r="Z97" s="6">
        <f t="shared" si="1"/>
        <v>345320.2330844592</v>
      </c>
      <c r="AA97" s="6">
        <f t="shared" si="1"/>
        <v>14876544.94390266</v>
      </c>
      <c r="AB97" s="6">
        <f t="shared" si="1"/>
        <v>133605.21553115375</v>
      </c>
      <c r="AC97" s="6">
        <f t="shared" si="1"/>
        <v>878265.3987243001</v>
      </c>
      <c r="AD97" s="6">
        <f t="shared" si="1"/>
        <v>0</v>
      </c>
      <c r="AE97" s="6">
        <f t="shared" si="1"/>
        <v>0</v>
      </c>
      <c r="AF97" s="6">
        <f t="shared" si="1"/>
        <v>0</v>
      </c>
      <c r="AG97" s="6">
        <f t="shared" si="1"/>
        <v>0</v>
      </c>
      <c r="AH97" s="6">
        <f t="shared" si="1"/>
        <v>0</v>
      </c>
      <c r="AI97" s="6">
        <f t="shared" si="1"/>
        <v>0</v>
      </c>
      <c r="AJ97" s="6">
        <f t="shared" si="1"/>
        <v>5279376.140940157</v>
      </c>
      <c r="AK97" s="6">
        <f t="shared" si="1"/>
        <v>0</v>
      </c>
    </row>
    <row r="98" spans="4:37" ht="1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4:37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375" style="3" bestFit="1" customWidth="1"/>
    <col min="5" max="6" width="10.375" style="3" bestFit="1" customWidth="1"/>
    <col min="7" max="7" width="10.00390625" style="3" customWidth="1"/>
    <col min="8" max="8" width="9.375" style="3" bestFit="1" customWidth="1"/>
    <col min="9" max="9" width="10.375" style="3" bestFit="1" customWidth="1"/>
    <col min="10" max="10" width="11.50390625" style="3" bestFit="1" customWidth="1"/>
    <col min="11" max="11" width="9.25390625" style="3" bestFit="1" customWidth="1"/>
    <col min="12" max="12" width="10.375" style="3" customWidth="1"/>
    <col min="13" max="14" width="10.375" style="3" bestFit="1" customWidth="1"/>
    <col min="15" max="15" width="10.875" style="3" bestFit="1" customWidth="1"/>
    <col min="16" max="16" width="9.50390625" style="3" customWidth="1"/>
    <col min="17" max="18" width="10.375" style="3" bestFit="1" customWidth="1"/>
    <col min="19" max="24" width="9.375" style="3" bestFit="1" customWidth="1"/>
    <col min="25" max="25" width="10.375" style="3" bestFit="1" customWidth="1"/>
    <col min="26" max="28" width="9.375" style="3" bestFit="1" customWidth="1"/>
    <col min="29" max="33" width="9.25390625" style="3" bestFit="1" customWidth="1"/>
    <col min="34" max="34" width="10.375" style="3" bestFit="1" customWidth="1"/>
    <col min="35" max="37" width="9.25390625" style="3" bestFit="1" customWidth="1"/>
    <col min="38" max="38" width="9.625" style="4" customWidth="1"/>
    <col min="39" max="39" width="9.625" style="4" bestFit="1" customWidth="1"/>
    <col min="40" max="40" width="9.00390625" style="4" customWidth="1"/>
    <col min="41" max="16384" width="9.00390625" style="3" customWidth="1"/>
  </cols>
  <sheetData>
    <row r="1" spans="1:40" ht="15">
      <c r="A1" s="11" t="s">
        <v>225</v>
      </c>
      <c r="B1" s="46" t="s">
        <v>211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390</v>
      </c>
      <c r="H1" s="3" t="s">
        <v>391</v>
      </c>
      <c r="I1" s="3" t="s">
        <v>392</v>
      </c>
      <c r="J1" s="3" t="s">
        <v>393</v>
      </c>
      <c r="K1" s="3" t="s">
        <v>394</v>
      </c>
      <c r="L1" s="3" t="s">
        <v>395</v>
      </c>
      <c r="M1" s="3" t="s">
        <v>142</v>
      </c>
      <c r="N1" s="3" t="s">
        <v>396</v>
      </c>
      <c r="O1" s="3" t="s">
        <v>397</v>
      </c>
      <c r="P1" s="3" t="s">
        <v>143</v>
      </c>
      <c r="Q1" s="3" t="s">
        <v>398</v>
      </c>
      <c r="R1" s="3" t="s">
        <v>144</v>
      </c>
      <c r="S1" s="3" t="s">
        <v>399</v>
      </c>
      <c r="T1" s="3" t="s">
        <v>145</v>
      </c>
      <c r="U1" s="3" t="s">
        <v>400</v>
      </c>
      <c r="V1" s="2" t="s">
        <v>146</v>
      </c>
      <c r="W1" s="2" t="s">
        <v>401</v>
      </c>
      <c r="X1" s="2" t="s">
        <v>402</v>
      </c>
      <c r="Y1" s="3" t="s">
        <v>403</v>
      </c>
      <c r="Z1" s="3" t="s">
        <v>404</v>
      </c>
      <c r="AA1" s="3" t="s">
        <v>147</v>
      </c>
      <c r="AB1" s="3" t="s">
        <v>148</v>
      </c>
      <c r="AC1" s="3" t="s">
        <v>405</v>
      </c>
      <c r="AD1" s="3" t="s">
        <v>406</v>
      </c>
      <c r="AE1" s="3" t="s">
        <v>407</v>
      </c>
      <c r="AF1" s="3" t="s">
        <v>408</v>
      </c>
      <c r="AG1" s="3" t="s">
        <v>409</v>
      </c>
      <c r="AH1" s="2" t="s">
        <v>149</v>
      </c>
      <c r="AI1" s="4" t="s">
        <v>410</v>
      </c>
      <c r="AJ1" s="3" t="s">
        <v>411</v>
      </c>
      <c r="AK1" s="3" t="s">
        <v>412</v>
      </c>
      <c r="AL1" s="17" t="s">
        <v>413</v>
      </c>
      <c r="AM1" s="17" t="s">
        <v>414</v>
      </c>
      <c r="AN1" s="17" t="s">
        <v>415</v>
      </c>
    </row>
    <row r="2" spans="1:40" ht="15">
      <c r="A2" s="3" t="s">
        <v>151</v>
      </c>
      <c r="B2" s="3" t="s">
        <v>152</v>
      </c>
      <c r="C2" s="48"/>
      <c r="D2" s="3" t="s">
        <v>226</v>
      </c>
      <c r="E2" s="3" t="s">
        <v>226</v>
      </c>
      <c r="F2" s="3" t="s">
        <v>226</v>
      </c>
      <c r="G2" s="3" t="s">
        <v>226</v>
      </c>
      <c r="H2" s="3" t="s">
        <v>226</v>
      </c>
      <c r="I2" s="3" t="s">
        <v>226</v>
      </c>
      <c r="J2" s="3" t="s">
        <v>226</v>
      </c>
      <c r="K2" s="3" t="s">
        <v>226</v>
      </c>
      <c r="L2" s="3" t="s">
        <v>226</v>
      </c>
      <c r="M2" s="3" t="s">
        <v>226</v>
      </c>
      <c r="N2" s="3" t="s">
        <v>226</v>
      </c>
      <c r="O2" s="3" t="s">
        <v>226</v>
      </c>
      <c r="P2" s="3" t="s">
        <v>226</v>
      </c>
      <c r="Q2" s="3" t="s">
        <v>226</v>
      </c>
      <c r="R2" s="3" t="s">
        <v>226</v>
      </c>
      <c r="S2" s="3" t="s">
        <v>226</v>
      </c>
      <c r="T2" s="3" t="s">
        <v>226</v>
      </c>
      <c r="U2" s="3" t="s">
        <v>226</v>
      </c>
      <c r="V2" s="3" t="s">
        <v>226</v>
      </c>
      <c r="W2" s="3" t="s">
        <v>226</v>
      </c>
      <c r="X2" s="3" t="s">
        <v>226</v>
      </c>
      <c r="Y2" s="3" t="s">
        <v>226</v>
      </c>
      <c r="Z2" s="3" t="s">
        <v>226</v>
      </c>
      <c r="AA2" s="3" t="s">
        <v>226</v>
      </c>
      <c r="AB2" s="3" t="s">
        <v>226</v>
      </c>
      <c r="AC2" s="3" t="s">
        <v>226</v>
      </c>
      <c r="AD2" s="3" t="s">
        <v>226</v>
      </c>
      <c r="AE2" s="3" t="s">
        <v>226</v>
      </c>
      <c r="AF2" s="3" t="s">
        <v>185</v>
      </c>
      <c r="AG2" s="3" t="s">
        <v>185</v>
      </c>
      <c r="AH2" s="3" t="s">
        <v>185</v>
      </c>
      <c r="AI2" s="3" t="s">
        <v>185</v>
      </c>
      <c r="AJ2" s="3" t="s">
        <v>185</v>
      </c>
      <c r="AK2" s="3" t="s">
        <v>226</v>
      </c>
      <c r="AL2" s="4" t="s">
        <v>226</v>
      </c>
      <c r="AM2" s="4" t="s">
        <v>226</v>
      </c>
      <c r="AN2" s="4" t="s">
        <v>226</v>
      </c>
    </row>
    <row r="3" spans="1:40" ht="15">
      <c r="A3" s="5">
        <v>1</v>
      </c>
      <c r="B3" s="5">
        <v>1</v>
      </c>
      <c r="C3" s="5" t="s">
        <v>40</v>
      </c>
      <c r="D3" s="6">
        <f>'D1'!D4*'C5'!D3</f>
        <v>0</v>
      </c>
      <c r="E3" s="6">
        <f>'D1'!E4*'C5'!E3</f>
        <v>0</v>
      </c>
      <c r="F3" s="6">
        <f>'D1'!F4*'C5'!F3</f>
        <v>0</v>
      </c>
      <c r="G3" s="6">
        <f>'D1'!G4*'C5'!G3</f>
        <v>0</v>
      </c>
      <c r="H3" s="6">
        <f>'D1'!H4*'C5'!H3</f>
        <v>0</v>
      </c>
      <c r="I3" s="6">
        <f>'D1'!I4*'C5'!I3</f>
        <v>0</v>
      </c>
      <c r="J3" s="6">
        <f>'D1'!J4*'C5'!J3</f>
        <v>0</v>
      </c>
      <c r="K3" s="6">
        <f>'D1'!K4*'C5'!K3</f>
        <v>0</v>
      </c>
      <c r="L3" s="6">
        <f>'D1'!L4*'C5'!L3</f>
        <v>0</v>
      </c>
      <c r="M3" s="6">
        <f>'D1'!M4*'C5'!M3</f>
        <v>0</v>
      </c>
      <c r="N3" s="6">
        <f>'D1'!N4*'C5'!N3</f>
        <v>1073669.27299884</v>
      </c>
      <c r="O3" s="6">
        <f>'D1'!O4*'C5'!O3</f>
        <v>0</v>
      </c>
      <c r="P3" s="6">
        <f>'D1'!P4*'C5'!P3</f>
        <v>4835408.764911658</v>
      </c>
      <c r="Q3" s="6">
        <f>'D1'!Q4*'C5'!Q3</f>
        <v>409858.80579587916</v>
      </c>
      <c r="R3" s="6">
        <f>'D1'!R4*'C5'!R3</f>
        <v>28898.675905061013</v>
      </c>
      <c r="S3" s="6">
        <f>'D1'!S4*'C5'!S3</f>
        <v>0</v>
      </c>
      <c r="T3" s="6">
        <f>'D1'!T4*'C5'!T3</f>
        <v>0</v>
      </c>
      <c r="U3" s="6">
        <f>'D1'!U4*'C5'!U3</f>
        <v>0</v>
      </c>
      <c r="V3" s="6">
        <f>'D1'!V4*'C5'!V3</f>
        <v>0</v>
      </c>
      <c r="W3" s="6">
        <f>'D1'!W4*'C5'!W3</f>
        <v>0</v>
      </c>
      <c r="X3" s="6">
        <f>'D1'!X4*'C5'!X3</f>
        <v>0</v>
      </c>
      <c r="Y3" s="6">
        <f>'D1'!Y4*'C5'!Y3</f>
        <v>0</v>
      </c>
      <c r="Z3" s="6">
        <f>'D1'!Z4*'C5'!Z3</f>
        <v>0</v>
      </c>
      <c r="AA3" s="6">
        <f>'D1'!AA4*'C5'!AA3</f>
        <v>0</v>
      </c>
      <c r="AB3" s="6">
        <f>'D1'!AB4*'C5'!AB3</f>
        <v>0</v>
      </c>
      <c r="AC3" s="6">
        <f>'D1'!AC4*'C5'!AC3</f>
        <v>0</v>
      </c>
      <c r="AD3" s="6">
        <f>'D1'!AD4*'C5'!AD3</f>
        <v>0</v>
      </c>
      <c r="AE3" s="6">
        <f>'D1'!AE4*'C5'!AE3</f>
        <v>0</v>
      </c>
      <c r="AF3" s="6">
        <f>'D1'!AF4*'C5'!AF3</f>
        <v>0</v>
      </c>
      <c r="AG3" s="6">
        <f>'D1'!AG4*'C5'!AG3</f>
        <v>0</v>
      </c>
      <c r="AH3" s="6">
        <f>'D1'!AH4*'C5'!AH3</f>
        <v>0</v>
      </c>
      <c r="AI3" s="6">
        <f>'D1'!AI4*'C5'!AI3</f>
        <v>0</v>
      </c>
      <c r="AJ3" s="6">
        <f>'D1'!AJ4*'C5'!AJ3</f>
        <v>0</v>
      </c>
      <c r="AK3" s="6">
        <f>A!AK3*'C5'!AK3</f>
        <v>7861387.37397</v>
      </c>
      <c r="AL3" s="7">
        <f>'C5'!AL3*'D1'!Q4</f>
        <v>0</v>
      </c>
      <c r="AM3" s="7">
        <f>'C5'!AM3*'D1'!R4</f>
        <v>15353.79814661469</v>
      </c>
      <c r="AN3" s="7">
        <f>'C5'!AN3*'D1'!X4</f>
        <v>0</v>
      </c>
    </row>
    <row r="4" spans="1:40" ht="15">
      <c r="A4" s="3">
        <v>2</v>
      </c>
      <c r="B4" s="3">
        <v>2</v>
      </c>
      <c r="C4" s="3" t="s">
        <v>41</v>
      </c>
      <c r="D4" s="2">
        <f>'D1'!D5*'C5'!D4</f>
        <v>0</v>
      </c>
      <c r="E4" s="2">
        <f>'D1'!E5*'C5'!E4</f>
        <v>0</v>
      </c>
      <c r="F4" s="2">
        <f>'D1'!F5*'C5'!F4</f>
        <v>0</v>
      </c>
      <c r="G4" s="2">
        <f>'D1'!G5*'C5'!G4</f>
        <v>0</v>
      </c>
      <c r="H4" s="2">
        <f>'D1'!H5*'C5'!H4</f>
        <v>0</v>
      </c>
      <c r="I4" s="2">
        <f>'D1'!I5*'C5'!I4</f>
        <v>0</v>
      </c>
      <c r="J4" s="2">
        <f>'D1'!J5*'C5'!J4</f>
        <v>0</v>
      </c>
      <c r="K4" s="2">
        <f>'D1'!K5*'C5'!K4</f>
        <v>0</v>
      </c>
      <c r="L4" s="2">
        <f>'D1'!L5*'C5'!L4</f>
        <v>0</v>
      </c>
      <c r="M4" s="2">
        <f>'D1'!M5*'C5'!M4</f>
        <v>0</v>
      </c>
      <c r="N4" s="2">
        <f>'D1'!N5*'C5'!N4</f>
        <v>7087.137759359998</v>
      </c>
      <c r="O4" s="2">
        <f>'D1'!O5*'C5'!O4</f>
        <v>0</v>
      </c>
      <c r="P4" s="2">
        <f>'D1'!P5*'C5'!P4</f>
        <v>10428.1060191567</v>
      </c>
      <c r="Q4" s="2">
        <f>'D1'!Q5*'C5'!Q4</f>
        <v>34514.14254754256</v>
      </c>
      <c r="R4" s="2">
        <f>'D1'!R5*'C5'!R4</f>
        <v>3719.1207478763217</v>
      </c>
      <c r="S4" s="2">
        <f>'D1'!S5*'C5'!S4</f>
        <v>0</v>
      </c>
      <c r="T4" s="2">
        <f>'D1'!T5*'C5'!T4</f>
        <v>0</v>
      </c>
      <c r="U4" s="2">
        <f>'D1'!U5*'C5'!U4</f>
        <v>0</v>
      </c>
      <c r="V4" s="2">
        <f>'D1'!V5*'C5'!V4</f>
        <v>0</v>
      </c>
      <c r="W4" s="2">
        <f>'D1'!W5*'C5'!W4</f>
        <v>0</v>
      </c>
      <c r="X4" s="2">
        <f>'D1'!X5*'C5'!X4</f>
        <v>2141.5532889676956</v>
      </c>
      <c r="Y4" s="2">
        <f>'D1'!Y5*'C5'!Y4</f>
        <v>0</v>
      </c>
      <c r="Z4" s="2">
        <f>'D1'!Z5*'C5'!Z4</f>
        <v>0</v>
      </c>
      <c r="AA4" s="2">
        <f>'D1'!AA5*'C5'!AA4</f>
        <v>0</v>
      </c>
      <c r="AB4" s="2">
        <f>'D1'!AB5*'C5'!AB4</f>
        <v>0</v>
      </c>
      <c r="AC4" s="2">
        <f>'D1'!AC5*'C5'!AC4</f>
        <v>0</v>
      </c>
      <c r="AD4" s="2">
        <f>'D1'!AD5*'C5'!AD4</f>
        <v>0</v>
      </c>
      <c r="AE4" s="2">
        <f>'D1'!AE5*'C5'!AE4</f>
        <v>0</v>
      </c>
      <c r="AF4" s="2">
        <f>'D1'!AF5*'C5'!AF4</f>
        <v>0</v>
      </c>
      <c r="AG4" s="2">
        <f>'D1'!AG5*'C5'!AG4</f>
        <v>0</v>
      </c>
      <c r="AH4" s="2">
        <f>'D1'!AH5*'C5'!AH4</f>
        <v>0</v>
      </c>
      <c r="AI4" s="2">
        <f>'D1'!AI5*'C5'!AI4</f>
        <v>0</v>
      </c>
      <c r="AJ4" s="2">
        <f>'D1'!AJ5*'C5'!AJ4</f>
        <v>0</v>
      </c>
      <c r="AK4" s="2">
        <f>A!AK4*'C5'!AK4</f>
        <v>0</v>
      </c>
      <c r="AL4" s="4">
        <f>'C5'!AL4*'D1'!Q5</f>
        <v>0</v>
      </c>
      <c r="AM4" s="4">
        <f>'C5'!AM4*'D1'!R5</f>
        <v>1975.960055518646</v>
      </c>
      <c r="AN4" s="4">
        <f>'C5'!AN4*'D1'!X5</f>
        <v>0</v>
      </c>
    </row>
    <row r="5" spans="1:40" ht="15">
      <c r="A5" s="3">
        <v>3</v>
      </c>
      <c r="B5" s="3">
        <v>3</v>
      </c>
      <c r="C5" s="3" t="s">
        <v>42</v>
      </c>
      <c r="D5" s="2">
        <f>'D1'!D6*'C5'!D5</f>
        <v>0</v>
      </c>
      <c r="E5" s="2">
        <f>'D1'!E6*'C5'!E5</f>
        <v>0</v>
      </c>
      <c r="F5" s="2">
        <f>'D1'!F6*'C5'!F5</f>
        <v>0</v>
      </c>
      <c r="G5" s="2">
        <f>'D1'!G6*'C5'!G5</f>
        <v>0</v>
      </c>
      <c r="H5" s="2">
        <f>'D1'!H6*'C5'!H5</f>
        <v>0</v>
      </c>
      <c r="I5" s="2">
        <f>'D1'!I6*'C5'!I5</f>
        <v>0</v>
      </c>
      <c r="J5" s="2">
        <f>'D1'!J6*'C5'!J5</f>
        <v>0</v>
      </c>
      <c r="K5" s="2">
        <f>'D1'!K6*'C5'!K5</f>
        <v>0</v>
      </c>
      <c r="L5" s="2">
        <f>'D1'!L6*'C5'!L5</f>
        <v>0</v>
      </c>
      <c r="M5" s="2">
        <f>'D1'!M6*'C5'!M5</f>
        <v>0</v>
      </c>
      <c r="N5" s="2">
        <f>'D1'!N6*'C5'!N5</f>
        <v>5190.172897140001</v>
      </c>
      <c r="O5" s="2">
        <f>'D1'!O6*'C5'!O5</f>
        <v>0</v>
      </c>
      <c r="P5" s="2">
        <f>'D1'!P6*'C5'!P5</f>
        <v>5659392.096663721</v>
      </c>
      <c r="Q5" s="2">
        <f>'D1'!Q6*'C5'!Q5</f>
        <v>7.198869663373914</v>
      </c>
      <c r="R5" s="2">
        <f>'D1'!R6*'C5'!R5</f>
        <v>626.6817090464792</v>
      </c>
      <c r="S5" s="2">
        <f>'D1'!S6*'C5'!S5</f>
        <v>0</v>
      </c>
      <c r="T5" s="2">
        <f>'D1'!T6*'C5'!T5</f>
        <v>0</v>
      </c>
      <c r="U5" s="2">
        <f>'D1'!U6*'C5'!U5</f>
        <v>0</v>
      </c>
      <c r="V5" s="2">
        <f>'D1'!V6*'C5'!V5</f>
        <v>0</v>
      </c>
      <c r="W5" s="2">
        <f>'D1'!W6*'C5'!W5</f>
        <v>0</v>
      </c>
      <c r="X5" s="2">
        <f>'D1'!X6*'C5'!X5</f>
        <v>107.6157431642058</v>
      </c>
      <c r="Y5" s="2">
        <f>'D1'!Y6*'C5'!Y5</f>
        <v>0</v>
      </c>
      <c r="Z5" s="2">
        <f>'D1'!Z6*'C5'!Z5</f>
        <v>0</v>
      </c>
      <c r="AA5" s="2">
        <f>'D1'!AA6*'C5'!AA5</f>
        <v>0</v>
      </c>
      <c r="AB5" s="2">
        <f>'D1'!AB6*'C5'!AB5</f>
        <v>0</v>
      </c>
      <c r="AC5" s="2">
        <f>'D1'!AC6*'C5'!AC5</f>
        <v>0</v>
      </c>
      <c r="AD5" s="2">
        <f>'D1'!AD6*'C5'!AD5</f>
        <v>0</v>
      </c>
      <c r="AE5" s="2">
        <f>'D1'!AE6*'C5'!AE5</f>
        <v>0</v>
      </c>
      <c r="AF5" s="2">
        <f>'D1'!AF6*'C5'!AF5</f>
        <v>0</v>
      </c>
      <c r="AG5" s="2">
        <f>'D1'!AG6*'C5'!AG5</f>
        <v>0</v>
      </c>
      <c r="AH5" s="2">
        <f>'D1'!AH6*'C5'!AH5</f>
        <v>0</v>
      </c>
      <c r="AI5" s="2">
        <f>'D1'!AI6*'C5'!AI5</f>
        <v>0</v>
      </c>
      <c r="AJ5" s="2">
        <f>'D1'!AJ6*'C5'!AJ5</f>
        <v>0</v>
      </c>
      <c r="AK5" s="2">
        <f>A!AK5*'C5'!AK5</f>
        <v>0</v>
      </c>
      <c r="AL5" s="4">
        <f>'C5'!AL5*'D1'!Q6</f>
        <v>0</v>
      </c>
      <c r="AM5" s="4">
        <f>'C5'!AM5*'D1'!R6</f>
        <v>332.9545095590374</v>
      </c>
      <c r="AN5" s="4">
        <f>'C5'!AN5*'D1'!X6</f>
        <v>0</v>
      </c>
    </row>
    <row r="6" spans="1:40" ht="15">
      <c r="A6" s="3">
        <v>4</v>
      </c>
      <c r="B6" s="3">
        <v>4</v>
      </c>
      <c r="C6" s="3" t="s">
        <v>43</v>
      </c>
      <c r="D6" s="2">
        <f>'D1'!D7*'C5'!D6</f>
        <v>0</v>
      </c>
      <c r="E6" s="2">
        <f>'D1'!E7*'C5'!E6</f>
        <v>0</v>
      </c>
      <c r="F6" s="2">
        <f>'D1'!F7*'C5'!F6</f>
        <v>0</v>
      </c>
      <c r="G6" s="2">
        <f>'D1'!G7*'C5'!G6</f>
        <v>0</v>
      </c>
      <c r="H6" s="2">
        <f>'D1'!H7*'C5'!H6</f>
        <v>0</v>
      </c>
      <c r="I6" s="2">
        <f>'D1'!I7*'C5'!I6</f>
        <v>0</v>
      </c>
      <c r="J6" s="2">
        <f>'D1'!J7*'C5'!J6</f>
        <v>0</v>
      </c>
      <c r="K6" s="2">
        <f>'D1'!K7*'C5'!K6</f>
        <v>0</v>
      </c>
      <c r="L6" s="2">
        <f>'D1'!L7*'C5'!L6</f>
        <v>0</v>
      </c>
      <c r="M6" s="2">
        <f>'D1'!M7*'C5'!M6</f>
        <v>0</v>
      </c>
      <c r="N6" s="2">
        <f>'D1'!N7*'C5'!N6</f>
        <v>144785.60237736</v>
      </c>
      <c r="O6" s="2">
        <f>'D1'!O7*'C5'!O6</f>
        <v>0</v>
      </c>
      <c r="P6" s="2">
        <f>'D1'!P7*'C5'!P6</f>
        <v>110719.93887259829</v>
      </c>
      <c r="Q6" s="2">
        <f>'D1'!Q7*'C5'!Q6</f>
        <v>177531.4610549437</v>
      </c>
      <c r="R6" s="2">
        <f>'D1'!R7*'C5'!R6</f>
        <v>23339.720841884795</v>
      </c>
      <c r="S6" s="2">
        <f>'D1'!S7*'C5'!S6</f>
        <v>0</v>
      </c>
      <c r="T6" s="2">
        <f>'D1'!T7*'C5'!T6</f>
        <v>0</v>
      </c>
      <c r="U6" s="2">
        <f>'D1'!U7*'C5'!U6</f>
        <v>0</v>
      </c>
      <c r="V6" s="2">
        <f>'D1'!V7*'C5'!V6</f>
        <v>0</v>
      </c>
      <c r="W6" s="2">
        <f>'D1'!W7*'C5'!W6</f>
        <v>0</v>
      </c>
      <c r="X6" s="2">
        <f>'D1'!X7*'C5'!X6</f>
        <v>462.74769560608496</v>
      </c>
      <c r="Y6" s="2">
        <f>'D1'!Y7*'C5'!Y6</f>
        <v>0</v>
      </c>
      <c r="Z6" s="2">
        <f>'D1'!Z7*'C5'!Z6</f>
        <v>6.032768279999999</v>
      </c>
      <c r="AA6" s="2">
        <f>'D1'!AA7*'C5'!AA6</f>
        <v>0</v>
      </c>
      <c r="AB6" s="2">
        <f>'D1'!AB7*'C5'!AB6</f>
        <v>0</v>
      </c>
      <c r="AC6" s="2">
        <f>'D1'!AC7*'C5'!AC6</f>
        <v>0</v>
      </c>
      <c r="AD6" s="2">
        <f>'D1'!AD7*'C5'!AD6</f>
        <v>0</v>
      </c>
      <c r="AE6" s="2">
        <f>'D1'!AE7*'C5'!AE6</f>
        <v>0</v>
      </c>
      <c r="AF6" s="2">
        <f>'D1'!AF7*'C5'!AF6</f>
        <v>0</v>
      </c>
      <c r="AG6" s="2">
        <f>'D1'!AG7*'C5'!AG6</f>
        <v>0</v>
      </c>
      <c r="AH6" s="2">
        <f>'D1'!AH7*'C5'!AH6</f>
        <v>0</v>
      </c>
      <c r="AI6" s="2">
        <f>'D1'!AI7*'C5'!AI6</f>
        <v>0</v>
      </c>
      <c r="AJ6" s="2">
        <f>'D1'!AJ7*'C5'!AJ6</f>
        <v>0</v>
      </c>
      <c r="AK6" s="2">
        <f>A!AK6*'C5'!AK6</f>
        <v>0</v>
      </c>
      <c r="AL6" s="4">
        <f>'C5'!AL6*'D1'!Q7</f>
        <v>0</v>
      </c>
      <c r="AM6" s="4">
        <f>'C5'!AM6*'D1'!R7</f>
        <v>12400.338471627927</v>
      </c>
      <c r="AN6" s="4">
        <f>'C5'!AN6*'D1'!X7</f>
        <v>0</v>
      </c>
    </row>
    <row r="7" spans="1:40" ht="15">
      <c r="A7" s="3">
        <v>5</v>
      </c>
      <c r="B7" s="3">
        <v>5</v>
      </c>
      <c r="C7" s="3" t="s">
        <v>44</v>
      </c>
      <c r="D7" s="2">
        <f>'D1'!D8*'C5'!D7</f>
        <v>0</v>
      </c>
      <c r="E7" s="2">
        <f>'D1'!E8*'C5'!E7</f>
        <v>0</v>
      </c>
      <c r="F7" s="2">
        <f>'D1'!F8*'C5'!F7</f>
        <v>640.5146666100001</v>
      </c>
      <c r="G7" s="2">
        <f>'D1'!G8*'C5'!G7</f>
        <v>0</v>
      </c>
      <c r="H7" s="2">
        <f>'D1'!H8*'C5'!H7</f>
        <v>0</v>
      </c>
      <c r="I7" s="2">
        <f>'D1'!I8*'C5'!I7</f>
        <v>0</v>
      </c>
      <c r="J7" s="2">
        <f>'D1'!J8*'C5'!J7</f>
        <v>0</v>
      </c>
      <c r="K7" s="2">
        <f>'D1'!K8*'C5'!K7</f>
        <v>0</v>
      </c>
      <c r="L7" s="2">
        <f>'D1'!L8*'C5'!L7</f>
        <v>0</v>
      </c>
      <c r="M7" s="2">
        <f>'D1'!M8*'C5'!M7</f>
        <v>0</v>
      </c>
      <c r="N7" s="2">
        <f>'D1'!N8*'C5'!N7</f>
        <v>13031530.197492002</v>
      </c>
      <c r="O7" s="2">
        <f>'D1'!O8*'C5'!O7</f>
        <v>4270386.171711166</v>
      </c>
      <c r="P7" s="2">
        <f>'D1'!P8*'C5'!P7</f>
        <v>16389.481931102535</v>
      </c>
      <c r="Q7" s="2">
        <f>'D1'!Q8*'C5'!Q7</f>
        <v>98709.50596168441</v>
      </c>
      <c r="R7" s="2">
        <f>'D1'!R8*'C5'!R7</f>
        <v>1864.1125413162224</v>
      </c>
      <c r="S7" s="2">
        <f>'D1'!S8*'C5'!S7</f>
        <v>0</v>
      </c>
      <c r="T7" s="2">
        <f>'D1'!T8*'C5'!T7</f>
        <v>0</v>
      </c>
      <c r="U7" s="2">
        <f>'D1'!U8*'C5'!U7</f>
        <v>0</v>
      </c>
      <c r="V7" s="2">
        <f>'D1'!V8*'C5'!V7</f>
        <v>0</v>
      </c>
      <c r="W7" s="2">
        <f>'D1'!W8*'C5'!W7</f>
        <v>0</v>
      </c>
      <c r="X7" s="2">
        <f>'D1'!X8*'C5'!X7</f>
        <v>2787.2477479529302</v>
      </c>
      <c r="Y7" s="2">
        <f>'D1'!Y8*'C5'!Y7</f>
        <v>0</v>
      </c>
      <c r="Z7" s="2">
        <f>'D1'!Z8*'C5'!Z7</f>
        <v>39.21299382</v>
      </c>
      <c r="AA7" s="2">
        <f>'D1'!AA8*'C5'!AA7</f>
        <v>0</v>
      </c>
      <c r="AB7" s="2">
        <f>'D1'!AB8*'C5'!AB7</f>
        <v>0</v>
      </c>
      <c r="AC7" s="2">
        <f>'D1'!AC8*'C5'!AC7</f>
        <v>0</v>
      </c>
      <c r="AD7" s="2">
        <f>'D1'!AD8*'C5'!AD7</f>
        <v>0</v>
      </c>
      <c r="AE7" s="2">
        <f>'D1'!AE8*'C5'!AE7</f>
        <v>0</v>
      </c>
      <c r="AF7" s="2">
        <f>'D1'!AF8*'C5'!AF7</f>
        <v>0</v>
      </c>
      <c r="AG7" s="2">
        <f>'D1'!AG8*'C5'!AG7</f>
        <v>0</v>
      </c>
      <c r="AH7" s="2">
        <f>'D1'!AH8*'C5'!AH7</f>
        <v>0</v>
      </c>
      <c r="AI7" s="2">
        <f>'D1'!AI8*'C5'!AI7</f>
        <v>0</v>
      </c>
      <c r="AJ7" s="2">
        <f>'D1'!AJ8*'C5'!AJ7</f>
        <v>0</v>
      </c>
      <c r="AK7" s="2">
        <f>A!AK7*'C5'!AK7</f>
        <v>0</v>
      </c>
      <c r="AL7" s="4">
        <f>'C5'!AL7*'D1'!Q8</f>
        <v>0</v>
      </c>
      <c r="AM7" s="4">
        <f>'C5'!AM7*'D1'!R8</f>
        <v>990.3985835188316</v>
      </c>
      <c r="AN7" s="4">
        <f>'C5'!AN7*'D1'!X8</f>
        <v>0</v>
      </c>
    </row>
    <row r="8" spans="1:40" ht="15">
      <c r="A8" s="3">
        <v>6</v>
      </c>
      <c r="B8" s="3">
        <v>6</v>
      </c>
      <c r="C8" s="3" t="s">
        <v>45</v>
      </c>
      <c r="D8" s="2">
        <f>'D1'!D9*'C5'!D8</f>
        <v>0</v>
      </c>
      <c r="E8" s="2">
        <f>'D1'!E9*'C5'!E8</f>
        <v>0</v>
      </c>
      <c r="F8" s="2">
        <f>'D1'!F9*'C5'!F8</f>
        <v>0</v>
      </c>
      <c r="G8" s="2">
        <f>'D1'!G9*'C5'!G8</f>
        <v>0</v>
      </c>
      <c r="H8" s="2">
        <f>'D1'!H9*'C5'!H8</f>
        <v>0</v>
      </c>
      <c r="I8" s="2">
        <f>'D1'!I9*'C5'!I8</f>
        <v>0</v>
      </c>
      <c r="J8" s="2">
        <f>'D1'!J9*'C5'!J8</f>
        <v>0</v>
      </c>
      <c r="K8" s="2">
        <f>'D1'!K9*'C5'!K8</f>
        <v>0</v>
      </c>
      <c r="L8" s="2">
        <f>'D1'!L9*'C5'!L8</f>
        <v>0</v>
      </c>
      <c r="M8" s="2">
        <f>'D1'!M9*'C5'!M8</f>
        <v>0</v>
      </c>
      <c r="N8" s="2">
        <f>'D1'!N9*'C5'!N8</f>
        <v>1763.0747980300005</v>
      </c>
      <c r="O8" s="2">
        <f>'D1'!O9*'C5'!O8</f>
        <v>467.3364303321202</v>
      </c>
      <c r="P8" s="2">
        <f>'D1'!P9*'C5'!P8</f>
        <v>324.27138326150646</v>
      </c>
      <c r="Q8" s="2">
        <f>'D1'!Q9*'C5'!Q8</f>
        <v>3116.0519902164565</v>
      </c>
      <c r="R8" s="2">
        <f>'D1'!R9*'C5'!R8</f>
        <v>41.7282009655646</v>
      </c>
      <c r="S8" s="2">
        <f>'D1'!S9*'C5'!S8</f>
        <v>0</v>
      </c>
      <c r="T8" s="2">
        <f>'D1'!T9*'C5'!T8</f>
        <v>0</v>
      </c>
      <c r="U8" s="2">
        <f>'D1'!U9*'C5'!U8</f>
        <v>0</v>
      </c>
      <c r="V8" s="2">
        <f>'D1'!V9*'C5'!V8</f>
        <v>0</v>
      </c>
      <c r="W8" s="2">
        <f>'D1'!W9*'C5'!W8</f>
        <v>0</v>
      </c>
      <c r="X8" s="2">
        <f>'D1'!X9*'C5'!X8</f>
        <v>3.1012553078269356</v>
      </c>
      <c r="Y8" s="2">
        <f>'D1'!Y9*'C5'!Y8</f>
        <v>0</v>
      </c>
      <c r="Z8" s="2">
        <f>'D1'!Z9*'C5'!Z8</f>
        <v>0</v>
      </c>
      <c r="AA8" s="2">
        <f>'D1'!AA9*'C5'!AA8</f>
        <v>0</v>
      </c>
      <c r="AB8" s="2">
        <f>'D1'!AB9*'C5'!AB8</f>
        <v>0</v>
      </c>
      <c r="AC8" s="2">
        <f>'D1'!AC9*'C5'!AC8</f>
        <v>0</v>
      </c>
      <c r="AD8" s="2">
        <f>'D1'!AD9*'C5'!AD8</f>
        <v>0</v>
      </c>
      <c r="AE8" s="2">
        <f>'D1'!AE9*'C5'!AE8</f>
        <v>0</v>
      </c>
      <c r="AF8" s="2">
        <f>'D1'!AF9*'C5'!AF8</f>
        <v>0</v>
      </c>
      <c r="AG8" s="2">
        <f>'D1'!AG9*'C5'!AG8</f>
        <v>0</v>
      </c>
      <c r="AH8" s="2">
        <f>'D1'!AH9*'C5'!AH8</f>
        <v>0</v>
      </c>
      <c r="AI8" s="2">
        <f>'D1'!AI9*'C5'!AI8</f>
        <v>0</v>
      </c>
      <c r="AJ8" s="2">
        <f>'D1'!AJ9*'C5'!AJ8</f>
        <v>0</v>
      </c>
      <c r="AK8" s="2">
        <f>A!AK8*'C5'!AK8</f>
        <v>0</v>
      </c>
      <c r="AL8" s="4">
        <f>'C5'!AL8*'D1'!Q9</f>
        <v>0</v>
      </c>
      <c r="AM8" s="4">
        <f>'C5'!AM8*'D1'!R9</f>
        <v>22.170094462163505</v>
      </c>
      <c r="AN8" s="4">
        <f>'C5'!AN8*'D1'!X9</f>
        <v>0</v>
      </c>
    </row>
    <row r="9" spans="1:40" ht="15">
      <c r="A9" s="3">
        <v>7</v>
      </c>
      <c r="B9" s="3">
        <v>7</v>
      </c>
      <c r="C9" s="3" t="s">
        <v>46</v>
      </c>
      <c r="D9" s="2">
        <f>'D1'!D10*'C5'!D9</f>
        <v>0</v>
      </c>
      <c r="E9" s="2">
        <f>'D1'!E10*'C5'!E9</f>
        <v>0</v>
      </c>
      <c r="F9" s="2">
        <f>'D1'!F10*'C5'!F9</f>
        <v>16691.83369425</v>
      </c>
      <c r="G9" s="2">
        <f>'D1'!G10*'C5'!G9</f>
        <v>0</v>
      </c>
      <c r="H9" s="2">
        <f>'D1'!H10*'C5'!H9</f>
        <v>0</v>
      </c>
      <c r="I9" s="2">
        <f>'D1'!I10*'C5'!I9</f>
        <v>0</v>
      </c>
      <c r="J9" s="2">
        <f>'D1'!J10*'C5'!J9</f>
        <v>0</v>
      </c>
      <c r="K9" s="2">
        <f>'D1'!K10*'C5'!K9</f>
        <v>0</v>
      </c>
      <c r="L9" s="2">
        <f>'D1'!L10*'C5'!L9</f>
        <v>0</v>
      </c>
      <c r="M9" s="2">
        <f>'D1'!M10*'C5'!M9</f>
        <v>0</v>
      </c>
      <c r="N9" s="2">
        <f>'D1'!N10*'C5'!N9</f>
        <v>49172.717149660006</v>
      </c>
      <c r="O9" s="2">
        <f>'D1'!O10*'C5'!O9</f>
        <v>55107.04689397475</v>
      </c>
      <c r="P9" s="2">
        <f>'D1'!P10*'C5'!P9</f>
        <v>26980.812331040266</v>
      </c>
      <c r="Q9" s="2">
        <f>'D1'!Q10*'C5'!Q9</f>
        <v>199938.8901331817</v>
      </c>
      <c r="R9" s="2">
        <f>'D1'!R10*'C5'!R9</f>
        <v>9278.834505615547</v>
      </c>
      <c r="S9" s="2">
        <f>'D1'!S10*'C5'!S9</f>
        <v>0</v>
      </c>
      <c r="T9" s="2">
        <f>'D1'!T10*'C5'!T9</f>
        <v>0</v>
      </c>
      <c r="U9" s="2">
        <f>'D1'!U10*'C5'!U9</f>
        <v>0</v>
      </c>
      <c r="V9" s="2">
        <f>'D1'!V10*'C5'!V9</f>
        <v>5.967033506182</v>
      </c>
      <c r="W9" s="2">
        <f>'D1'!W10*'C5'!W9</f>
        <v>4702.239050040001</v>
      </c>
      <c r="X9" s="2">
        <f>'D1'!X10*'C5'!X9</f>
        <v>731.8962526471568</v>
      </c>
      <c r="Y9" s="2">
        <f>'D1'!Y10*'C5'!Y9</f>
        <v>0</v>
      </c>
      <c r="Z9" s="2">
        <f>'D1'!Z10*'C5'!Z9</f>
        <v>120.92958234</v>
      </c>
      <c r="AA9" s="2">
        <f>'D1'!AA10*'C5'!AA9</f>
        <v>0</v>
      </c>
      <c r="AB9" s="2">
        <f>'D1'!AB10*'C5'!AB9</f>
        <v>0</v>
      </c>
      <c r="AC9" s="2">
        <f>'D1'!AC10*'C5'!AC9</f>
        <v>0</v>
      </c>
      <c r="AD9" s="2">
        <f>'D1'!AD10*'C5'!AD9</f>
        <v>0</v>
      </c>
      <c r="AE9" s="2">
        <f>'D1'!AE10*'C5'!AE9</f>
        <v>0</v>
      </c>
      <c r="AF9" s="2">
        <f>'D1'!AF10*'C5'!AF9</f>
        <v>0</v>
      </c>
      <c r="AG9" s="2">
        <f>'D1'!AG10*'C5'!AG9</f>
        <v>0</v>
      </c>
      <c r="AH9" s="2">
        <f>'D1'!AH10*'C5'!AH9</f>
        <v>0</v>
      </c>
      <c r="AI9" s="2">
        <f>'D1'!AI10*'C5'!AI9</f>
        <v>0</v>
      </c>
      <c r="AJ9" s="2">
        <f>'D1'!AJ10*'C5'!AJ9</f>
        <v>0</v>
      </c>
      <c r="AK9" s="2">
        <f>A!AK9*'C5'!AK9</f>
        <v>0</v>
      </c>
      <c r="AL9" s="4">
        <f>'C5'!AL9*'D1'!Q10</f>
        <v>0</v>
      </c>
      <c r="AM9" s="4">
        <f>'C5'!AM9*'D1'!R10</f>
        <v>4929.8228231319945</v>
      </c>
      <c r="AN9" s="4">
        <f>'C5'!AN9*'D1'!X10</f>
        <v>0</v>
      </c>
    </row>
    <row r="10" spans="1:40" ht="15">
      <c r="A10" s="3">
        <v>8</v>
      </c>
      <c r="B10" s="3">
        <v>8</v>
      </c>
      <c r="C10" s="3" t="s">
        <v>47</v>
      </c>
      <c r="D10" s="2">
        <f>'D1'!D11*'C5'!D10</f>
        <v>0</v>
      </c>
      <c r="E10" s="2">
        <f>'D1'!E11*'C5'!E10</f>
        <v>6094.32167808</v>
      </c>
      <c r="F10" s="2">
        <f>'D1'!F11*'C5'!F10</f>
        <v>0</v>
      </c>
      <c r="G10" s="2">
        <f>'D1'!G11*'C5'!G10</f>
        <v>0</v>
      </c>
      <c r="H10" s="2">
        <f>'D1'!H11*'C5'!H10</f>
        <v>0</v>
      </c>
      <c r="I10" s="2">
        <f>'D1'!I11*'C5'!I10</f>
        <v>3007.0790568879693</v>
      </c>
      <c r="J10" s="2">
        <f>'D1'!J11*'C5'!J10</f>
        <v>0</v>
      </c>
      <c r="K10" s="2">
        <f>'D1'!K11*'C5'!K10</f>
        <v>466.61853288615885</v>
      </c>
      <c r="L10" s="2">
        <f>'D1'!L11*'C5'!L10</f>
        <v>0</v>
      </c>
      <c r="M10" s="2">
        <f>'D1'!M11*'C5'!M10</f>
        <v>0</v>
      </c>
      <c r="N10" s="2">
        <f>'D1'!N11*'C5'!N10</f>
        <v>509.70408853000004</v>
      </c>
      <c r="O10" s="2">
        <f>'D1'!O11*'C5'!O10</f>
        <v>2849.698082701876</v>
      </c>
      <c r="P10" s="2">
        <f>'D1'!P11*'C5'!P10</f>
        <v>162.13569163075323</v>
      </c>
      <c r="Q10" s="2">
        <f>'D1'!Q11*'C5'!Q10</f>
        <v>7561.420347739155</v>
      </c>
      <c r="R10" s="2">
        <f>'D1'!R11*'C5'!R10</f>
        <v>125.1846028966938</v>
      </c>
      <c r="S10" s="2">
        <f>'D1'!S11*'C5'!S10</f>
        <v>0</v>
      </c>
      <c r="T10" s="2">
        <f>'D1'!T11*'C5'!T10</f>
        <v>0</v>
      </c>
      <c r="U10" s="2">
        <f>'D1'!U11*'C5'!U10</f>
        <v>0</v>
      </c>
      <c r="V10" s="2">
        <f>'D1'!V11*'C5'!V10</f>
        <v>0</v>
      </c>
      <c r="W10" s="2">
        <f>'D1'!W11*'C5'!W10</f>
        <v>0</v>
      </c>
      <c r="X10" s="2">
        <f>'D1'!X11*'C5'!X10</f>
        <v>3.1012553078269356</v>
      </c>
      <c r="Y10" s="2">
        <f>'D1'!Y11*'C5'!Y10</f>
        <v>0</v>
      </c>
      <c r="Z10" s="2">
        <f>'D1'!Z11*'C5'!Z10</f>
        <v>3.0163841399999995</v>
      </c>
      <c r="AA10" s="2">
        <f>'D1'!AA11*'C5'!AA10</f>
        <v>0</v>
      </c>
      <c r="AB10" s="2">
        <f>'D1'!AB11*'C5'!AB10</f>
        <v>0</v>
      </c>
      <c r="AC10" s="2">
        <f>'D1'!AC11*'C5'!AC10</f>
        <v>0</v>
      </c>
      <c r="AD10" s="2">
        <f>'D1'!AD11*'C5'!AD10</f>
        <v>0</v>
      </c>
      <c r="AE10" s="2">
        <f>'D1'!AE11*'C5'!AE10</f>
        <v>0</v>
      </c>
      <c r="AF10" s="2">
        <f>'D1'!AF11*'C5'!AF10</f>
        <v>0</v>
      </c>
      <c r="AG10" s="2">
        <f>'D1'!AG11*'C5'!AG10</f>
        <v>0</v>
      </c>
      <c r="AH10" s="2">
        <f>'D1'!AH11*'C5'!AH10</f>
        <v>0</v>
      </c>
      <c r="AI10" s="2">
        <f>'D1'!AI11*'C5'!AI10</f>
        <v>0</v>
      </c>
      <c r="AJ10" s="2">
        <f>'D1'!AJ11*'C5'!AJ10</f>
        <v>0</v>
      </c>
      <c r="AK10" s="2">
        <f>A!AK10*'C5'!AK10</f>
        <v>0</v>
      </c>
      <c r="AL10" s="4">
        <f>'C5'!AL10*'D1'!Q11</f>
        <v>0</v>
      </c>
      <c r="AM10" s="4">
        <f>'C5'!AM10*'D1'!R11</f>
        <v>66.51028338649051</v>
      </c>
      <c r="AN10" s="4">
        <f>'C5'!AN10*'D1'!X11</f>
        <v>0</v>
      </c>
    </row>
    <row r="11" spans="1:40" ht="15">
      <c r="A11" s="3">
        <v>9</v>
      </c>
      <c r="B11" s="3">
        <v>9</v>
      </c>
      <c r="C11" s="3" t="s">
        <v>48</v>
      </c>
      <c r="D11" s="2">
        <f>'D1'!D12*'C5'!D11</f>
        <v>0</v>
      </c>
      <c r="E11" s="2">
        <f>'D1'!E12*'C5'!E11</f>
        <v>0</v>
      </c>
      <c r="F11" s="2">
        <f>'D1'!F12*'C5'!F11</f>
        <v>0</v>
      </c>
      <c r="G11" s="2">
        <f>'D1'!G12*'C5'!G11</f>
        <v>0</v>
      </c>
      <c r="H11" s="2">
        <f>'D1'!H12*'C5'!H11</f>
        <v>0</v>
      </c>
      <c r="I11" s="2">
        <f>'D1'!I12*'C5'!I11</f>
        <v>0</v>
      </c>
      <c r="J11" s="2">
        <f>'D1'!J12*'C5'!J11</f>
        <v>0</v>
      </c>
      <c r="K11" s="2">
        <f>'D1'!K12*'C5'!K11</f>
        <v>0</v>
      </c>
      <c r="L11" s="2">
        <f>'D1'!L12*'C5'!L11</f>
        <v>0</v>
      </c>
      <c r="M11" s="2">
        <f>'D1'!M12*'C5'!M11</f>
        <v>0</v>
      </c>
      <c r="N11" s="2">
        <f>'D1'!N12*'C5'!N11</f>
        <v>139.66130763</v>
      </c>
      <c r="O11" s="2">
        <f>'D1'!O12*'C5'!O11</f>
        <v>415.80058337820213</v>
      </c>
      <c r="P11" s="2">
        <f>'D1'!P12*'C5'!P11</f>
        <v>191.6963425910563</v>
      </c>
      <c r="Q11" s="2">
        <f>'D1'!Q12*'C5'!Q11</f>
        <v>10739.083911159412</v>
      </c>
      <c r="R11" s="2">
        <f>'D1'!R12*'C5'!R11</f>
        <v>1521.9412933985925</v>
      </c>
      <c r="S11" s="2">
        <f>'D1'!S12*'C5'!S11</f>
        <v>0</v>
      </c>
      <c r="T11" s="2">
        <f>'D1'!T12*'C5'!T11</f>
        <v>0</v>
      </c>
      <c r="U11" s="2">
        <f>'D1'!U12*'C5'!U11</f>
        <v>0</v>
      </c>
      <c r="V11" s="2">
        <f>'D1'!V12*'C5'!V11</f>
        <v>0</v>
      </c>
      <c r="W11" s="2">
        <f>'D1'!W12*'C5'!W11</f>
        <v>0</v>
      </c>
      <c r="X11" s="2">
        <f>'D1'!X12*'C5'!X11</f>
        <v>6.202510615653871</v>
      </c>
      <c r="Y11" s="2">
        <f>'D1'!Y12*'C5'!Y11</f>
        <v>5.440211353690387</v>
      </c>
      <c r="Z11" s="2">
        <f>'D1'!Z12*'C5'!Z11</f>
        <v>3.0163841399999995</v>
      </c>
      <c r="AA11" s="2">
        <f>'D1'!AA12*'C5'!AA11</f>
        <v>0</v>
      </c>
      <c r="AB11" s="2">
        <f>'D1'!AB12*'C5'!AB11</f>
        <v>0</v>
      </c>
      <c r="AC11" s="2">
        <f>'D1'!AC12*'C5'!AC11</f>
        <v>0</v>
      </c>
      <c r="AD11" s="2">
        <f>'D1'!AD12*'C5'!AD11</f>
        <v>0</v>
      </c>
      <c r="AE11" s="2">
        <f>'D1'!AE12*'C5'!AE11</f>
        <v>0</v>
      </c>
      <c r="AF11" s="2">
        <f>'D1'!AF12*'C5'!AF11</f>
        <v>0</v>
      </c>
      <c r="AG11" s="2">
        <f>'D1'!AG12*'C5'!AG11</f>
        <v>0</v>
      </c>
      <c r="AH11" s="2">
        <f>'D1'!AH12*'C5'!AH11</f>
        <v>0</v>
      </c>
      <c r="AI11" s="2">
        <f>'D1'!AI12*'C5'!AI11</f>
        <v>0</v>
      </c>
      <c r="AJ11" s="2">
        <f>'D1'!AJ12*'C5'!AJ11</f>
        <v>0</v>
      </c>
      <c r="AK11" s="2">
        <f>A!AK11*'C5'!AK11</f>
        <v>0</v>
      </c>
      <c r="AL11" s="4">
        <f>'C5'!AL11*'D1'!Q12</f>
        <v>0</v>
      </c>
      <c r="AM11" s="4">
        <f>'C5'!AM11*'D1'!R12</f>
        <v>808.6038089290907</v>
      </c>
      <c r="AN11" s="4">
        <f>'C5'!AN11*'D1'!X12</f>
        <v>0</v>
      </c>
    </row>
    <row r="12" spans="1:40" ht="15">
      <c r="A12" s="3">
        <v>10</v>
      </c>
      <c r="B12" s="3">
        <v>10</v>
      </c>
      <c r="C12" s="3" t="s">
        <v>49</v>
      </c>
      <c r="D12" s="2">
        <f>'D1'!D13*'C5'!D12</f>
        <v>0</v>
      </c>
      <c r="E12" s="2">
        <f>'D1'!E13*'C5'!E12</f>
        <v>30660.85834092</v>
      </c>
      <c r="F12" s="2">
        <f>'D1'!F13*'C5'!F12</f>
        <v>39654.29187378</v>
      </c>
      <c r="G12" s="2">
        <f>'D1'!G13*'C5'!G12</f>
        <v>0</v>
      </c>
      <c r="H12" s="2">
        <f>'D1'!H13*'C5'!H12</f>
        <v>0</v>
      </c>
      <c r="I12" s="2">
        <f>'D1'!I13*'C5'!I12</f>
        <v>0</v>
      </c>
      <c r="J12" s="2">
        <f>'D1'!J13*'C5'!J12</f>
        <v>0</v>
      </c>
      <c r="K12" s="2">
        <f>'D1'!K13*'C5'!K12</f>
        <v>0</v>
      </c>
      <c r="L12" s="2">
        <f>'D1'!L13*'C5'!L12</f>
        <v>0</v>
      </c>
      <c r="M12" s="2">
        <f>'D1'!M13*'C5'!M12</f>
        <v>0</v>
      </c>
      <c r="N12" s="2">
        <f>'D1'!N13*'C5'!N12</f>
        <v>643892.1658355701</v>
      </c>
      <c r="O12" s="2">
        <f>'D1'!O13*'C5'!O12</f>
        <v>1482288.1248090726</v>
      </c>
      <c r="P12" s="2">
        <f>'D1'!P13*'C5'!P12</f>
        <v>80234.70557569386</v>
      </c>
      <c r="Q12" s="2">
        <f>'D1'!Q13*'C5'!Q12</f>
        <v>72401.23792310433</v>
      </c>
      <c r="R12" s="2">
        <f>'D1'!R13*'C5'!R12</f>
        <v>2933.871875160696</v>
      </c>
      <c r="S12" s="2">
        <f>'D1'!S13*'C5'!S12</f>
        <v>0</v>
      </c>
      <c r="T12" s="2">
        <f>'D1'!T13*'C5'!T12</f>
        <v>0</v>
      </c>
      <c r="U12" s="2">
        <f>'D1'!U13*'C5'!U12</f>
        <v>24.732511003794396</v>
      </c>
      <c r="V12" s="2">
        <f>'D1'!V13*'C5'!V12</f>
        <v>268.3283176417298</v>
      </c>
      <c r="W12" s="2">
        <f>'D1'!W13*'C5'!W12</f>
        <v>81277.59697331623</v>
      </c>
      <c r="X12" s="2">
        <f>'D1'!X13*'C5'!X12</f>
        <v>340989.2454460133</v>
      </c>
      <c r="Y12" s="2">
        <f>'D1'!Y13*'C5'!Y12</f>
        <v>0</v>
      </c>
      <c r="Z12" s="2">
        <f>'D1'!Z13*'C5'!Z12</f>
        <v>43193.66726246</v>
      </c>
      <c r="AA12" s="2">
        <f>'D1'!AA13*'C5'!AA12</f>
        <v>0</v>
      </c>
      <c r="AB12" s="2">
        <f>'D1'!AB13*'C5'!AB12</f>
        <v>0</v>
      </c>
      <c r="AC12" s="2">
        <f>'D1'!AC13*'C5'!AC12</f>
        <v>0</v>
      </c>
      <c r="AD12" s="2">
        <f>'D1'!AD13*'C5'!AD12</f>
        <v>0</v>
      </c>
      <c r="AE12" s="2">
        <f>'D1'!AE13*'C5'!AE12</f>
        <v>0</v>
      </c>
      <c r="AF12" s="2">
        <f>'D1'!AF13*'C5'!AF12</f>
        <v>0</v>
      </c>
      <c r="AG12" s="2">
        <f>'D1'!AG13*'C5'!AG12</f>
        <v>0</v>
      </c>
      <c r="AH12" s="2">
        <f>'D1'!AH13*'C5'!AH12</f>
        <v>0</v>
      </c>
      <c r="AI12" s="2">
        <f>'D1'!AI13*'C5'!AI12</f>
        <v>0</v>
      </c>
      <c r="AJ12" s="2">
        <f>'D1'!AJ13*'C5'!AJ12</f>
        <v>0</v>
      </c>
      <c r="AK12" s="2">
        <f>A!AK12*'C5'!AK12</f>
        <v>0</v>
      </c>
      <c r="AL12" s="4">
        <f>'C5'!AL12*'D1'!Q13</f>
        <v>26985.33240962272</v>
      </c>
      <c r="AM12" s="4">
        <f>'C5'!AM12*'D1'!R13</f>
        <v>1558.7591870033866</v>
      </c>
      <c r="AN12" s="4">
        <f>'C5'!AN12*'D1'!X13</f>
        <v>0</v>
      </c>
    </row>
    <row r="13" spans="1:40" ht="15">
      <c r="A13" s="3">
        <v>11</v>
      </c>
      <c r="B13" s="3">
        <v>11</v>
      </c>
      <c r="C13" s="3" t="s">
        <v>50</v>
      </c>
      <c r="D13" s="2">
        <f>'D1'!D14*'C5'!D13</f>
        <v>0</v>
      </c>
      <c r="E13" s="2">
        <f>'D1'!E14*'C5'!E13</f>
        <v>0</v>
      </c>
      <c r="F13" s="2">
        <f>'D1'!F14*'C5'!F13</f>
        <v>0</v>
      </c>
      <c r="G13" s="2">
        <f>'D1'!G14*'C5'!G13</f>
        <v>0</v>
      </c>
      <c r="H13" s="2">
        <f>'D1'!H14*'C5'!H13</f>
        <v>0</v>
      </c>
      <c r="I13" s="2">
        <f>'D1'!I14*'C5'!I13</f>
        <v>0</v>
      </c>
      <c r="J13" s="2">
        <f>'D1'!J14*'C5'!J13</f>
        <v>0</v>
      </c>
      <c r="K13" s="2">
        <f>'D1'!K14*'C5'!K13</f>
        <v>0</v>
      </c>
      <c r="L13" s="2">
        <f>'D1'!L14*'C5'!L13</f>
        <v>0</v>
      </c>
      <c r="M13" s="2">
        <f>'D1'!M14*'C5'!M13</f>
        <v>0</v>
      </c>
      <c r="N13" s="2">
        <f>'D1'!N14*'C5'!N13</f>
        <v>168277.80002147998</v>
      </c>
      <c r="O13" s="2">
        <f>'D1'!O14*'C5'!O13</f>
        <v>514254.0987294255</v>
      </c>
      <c r="P13" s="2">
        <f>'D1'!P14*'C5'!P13</f>
        <v>42704.7481163318</v>
      </c>
      <c r="Q13" s="2">
        <f>'D1'!Q14*'C5'!Q13</f>
        <v>15442.289276839441</v>
      </c>
      <c r="R13" s="2">
        <f>'D1'!R14*'C5'!R13</f>
        <v>969.6116515271193</v>
      </c>
      <c r="S13" s="2">
        <f>'D1'!S14*'C5'!S13</f>
        <v>0</v>
      </c>
      <c r="T13" s="2">
        <f>'D1'!T14*'C5'!T13</f>
        <v>0</v>
      </c>
      <c r="U13" s="2">
        <f>'D1'!U14*'C5'!U13</f>
        <v>0</v>
      </c>
      <c r="V13" s="2">
        <f>'D1'!V14*'C5'!V13</f>
        <v>0</v>
      </c>
      <c r="W13" s="2">
        <f>'D1'!W14*'C5'!W13</f>
        <v>0</v>
      </c>
      <c r="X13" s="2">
        <f>'D1'!X14*'C5'!X13</f>
        <v>24895.381583146</v>
      </c>
      <c r="Y13" s="2">
        <f>'D1'!Y14*'C5'!Y13</f>
        <v>0</v>
      </c>
      <c r="Z13" s="2">
        <f>'D1'!Z14*'C5'!Z13</f>
        <v>14107.7419225</v>
      </c>
      <c r="AA13" s="2">
        <f>'D1'!AA14*'C5'!AA13</f>
        <v>0</v>
      </c>
      <c r="AB13" s="2">
        <f>'D1'!AB14*'C5'!AB13</f>
        <v>0</v>
      </c>
      <c r="AC13" s="2">
        <f>'D1'!AC14*'C5'!AC13</f>
        <v>0</v>
      </c>
      <c r="AD13" s="2">
        <f>'D1'!AD14*'C5'!AD13</f>
        <v>0</v>
      </c>
      <c r="AE13" s="2">
        <f>'D1'!AE14*'C5'!AE13</f>
        <v>0</v>
      </c>
      <c r="AF13" s="2">
        <f>'D1'!AF14*'C5'!AF13</f>
        <v>0</v>
      </c>
      <c r="AG13" s="2">
        <f>'D1'!AG14*'C5'!AG13</f>
        <v>0</v>
      </c>
      <c r="AH13" s="2">
        <f>'D1'!AH14*'C5'!AH13</f>
        <v>0</v>
      </c>
      <c r="AI13" s="2">
        <f>'D1'!AI14*'C5'!AI13</f>
        <v>0</v>
      </c>
      <c r="AJ13" s="2">
        <f>'D1'!AJ14*'C5'!AJ13</f>
        <v>0</v>
      </c>
      <c r="AK13" s="2">
        <f>A!AK13*'C5'!AK13</f>
        <v>0</v>
      </c>
      <c r="AL13" s="4">
        <f>'C5'!AL13*'D1'!Q14</f>
        <v>5755.637904197831</v>
      </c>
      <c r="AM13" s="4">
        <f>'C5'!AM13*'D1'!R14</f>
        <v>515.152376775363</v>
      </c>
      <c r="AN13" s="4">
        <f>'C5'!AN13*'D1'!X14</f>
        <v>0</v>
      </c>
    </row>
    <row r="14" spans="1:40" ht="15">
      <c r="A14" s="3">
        <v>12</v>
      </c>
      <c r="B14" s="3">
        <v>12</v>
      </c>
      <c r="C14" s="3" t="s">
        <v>51</v>
      </c>
      <c r="D14" s="2">
        <f>'D1'!D15*'C5'!D14</f>
        <v>0</v>
      </c>
      <c r="E14" s="2">
        <f>'D1'!E15*'C5'!E14</f>
        <v>0</v>
      </c>
      <c r="F14" s="2">
        <f>'D1'!F15*'C5'!F14</f>
        <v>0</v>
      </c>
      <c r="G14" s="2">
        <f>'D1'!G15*'C5'!G14</f>
        <v>0</v>
      </c>
      <c r="H14" s="2">
        <f>'D1'!H15*'C5'!H14</f>
        <v>0</v>
      </c>
      <c r="I14" s="2">
        <f>'D1'!I15*'C5'!I14</f>
        <v>0</v>
      </c>
      <c r="J14" s="2">
        <f>'D1'!J15*'C5'!J14</f>
        <v>0</v>
      </c>
      <c r="K14" s="2">
        <f>'D1'!K15*'C5'!K14</f>
        <v>0</v>
      </c>
      <c r="L14" s="2">
        <f>'D1'!L15*'C5'!L14</f>
        <v>0</v>
      </c>
      <c r="M14" s="2">
        <f>'D1'!M15*'C5'!M14</f>
        <v>0</v>
      </c>
      <c r="N14" s="2">
        <f>'D1'!N15*'C5'!N14</f>
        <v>16095.989360440002</v>
      </c>
      <c r="O14" s="2">
        <f>'D1'!O15*'C5'!O14</f>
        <v>23504.63505748744</v>
      </c>
      <c r="P14" s="2">
        <f>'D1'!P15*'C5'!P14</f>
        <v>1359.3460857148477</v>
      </c>
      <c r="Q14" s="2">
        <f>'D1'!Q15*'C5'!Q14</f>
        <v>5217.320183372096</v>
      </c>
      <c r="R14" s="2">
        <f>'D1'!R15*'C5'!R14</f>
        <v>66.76512154490335</v>
      </c>
      <c r="S14" s="2">
        <f>'D1'!S15*'C5'!S14</f>
        <v>0</v>
      </c>
      <c r="T14" s="2">
        <f>'D1'!T15*'C5'!T14</f>
        <v>0</v>
      </c>
      <c r="U14" s="2">
        <f>'D1'!U15*'C5'!U14</f>
        <v>0.005008984804556842</v>
      </c>
      <c r="V14" s="2">
        <f>'D1'!V15*'C5'!V14</f>
        <v>4.768628319</v>
      </c>
      <c r="W14" s="2">
        <f>'D1'!W15*'C5'!W14</f>
        <v>60.4423466784</v>
      </c>
      <c r="X14" s="2">
        <f>'D1'!X15*'C5'!X14</f>
        <v>5423.757016084582</v>
      </c>
      <c r="Y14" s="2">
        <f>'D1'!Y15*'C5'!Y14</f>
        <v>0</v>
      </c>
      <c r="Z14" s="2">
        <f>'D1'!Z15*'C5'!Z14</f>
        <v>229.68592466</v>
      </c>
      <c r="AA14" s="2">
        <f>'D1'!AA15*'C5'!AA14</f>
        <v>0</v>
      </c>
      <c r="AB14" s="2">
        <f>'D1'!AB15*'C5'!AB14</f>
        <v>0</v>
      </c>
      <c r="AC14" s="2">
        <f>'D1'!AC15*'C5'!AC14</f>
        <v>0</v>
      </c>
      <c r="AD14" s="2">
        <f>'D1'!AD15*'C5'!AD14</f>
        <v>0</v>
      </c>
      <c r="AE14" s="2">
        <f>'D1'!AE15*'C5'!AE14</f>
        <v>0</v>
      </c>
      <c r="AF14" s="2">
        <f>'D1'!AF15*'C5'!AF14</f>
        <v>0</v>
      </c>
      <c r="AG14" s="2">
        <f>'D1'!AG15*'C5'!AG14</f>
        <v>0</v>
      </c>
      <c r="AH14" s="2">
        <f>'D1'!AH15*'C5'!AH14</f>
        <v>0</v>
      </c>
      <c r="AI14" s="2">
        <f>'D1'!AI15*'C5'!AI14</f>
        <v>0</v>
      </c>
      <c r="AJ14" s="2">
        <f>'D1'!AJ15*'C5'!AJ14</f>
        <v>0</v>
      </c>
      <c r="AK14" s="2">
        <f>A!AK14*'C5'!AK14</f>
        <v>0</v>
      </c>
      <c r="AL14" s="4">
        <f>'C5'!AL14*'D1'!Q15</f>
        <v>1944.5954720451145</v>
      </c>
      <c r="AM14" s="4">
        <f>'C5'!AM14*'D1'!R15</f>
        <v>35.47215113946161</v>
      </c>
      <c r="AN14" s="4">
        <f>'C5'!AN14*'D1'!X15</f>
        <v>0</v>
      </c>
    </row>
    <row r="15" spans="1:40" ht="15">
      <c r="A15" s="3">
        <v>13</v>
      </c>
      <c r="B15" s="3">
        <v>13</v>
      </c>
      <c r="C15" s="3" t="s">
        <v>52</v>
      </c>
      <c r="D15" s="2">
        <f>'D1'!D16*'C5'!D15</f>
        <v>0</v>
      </c>
      <c r="E15" s="2">
        <f>'D1'!E16*'C5'!E15</f>
        <v>2566.8075888000003</v>
      </c>
      <c r="F15" s="2">
        <f>'D1'!F16*'C5'!F15</f>
        <v>0</v>
      </c>
      <c r="G15" s="2">
        <f>'D1'!G16*'C5'!G15</f>
        <v>0</v>
      </c>
      <c r="H15" s="2">
        <f>'D1'!H16*'C5'!H15</f>
        <v>0</v>
      </c>
      <c r="I15" s="2">
        <f>'D1'!I16*'C5'!I15</f>
        <v>0</v>
      </c>
      <c r="J15" s="2">
        <f>'D1'!J16*'C5'!J15</f>
        <v>0</v>
      </c>
      <c r="K15" s="2">
        <f>'D1'!K16*'C5'!K15</f>
        <v>0</v>
      </c>
      <c r="L15" s="2">
        <f>'D1'!L16*'C5'!L15</f>
        <v>0</v>
      </c>
      <c r="M15" s="2">
        <f>'D1'!M16*'C5'!M15</f>
        <v>0</v>
      </c>
      <c r="N15" s="2">
        <f>'D1'!N16*'C5'!N15</f>
        <v>8258.4705759</v>
      </c>
      <c r="O15" s="2">
        <f>'D1'!O16*'C5'!O15</f>
        <v>33088.35577044917</v>
      </c>
      <c r="P15" s="2">
        <f>'D1'!P16*'C5'!P15</f>
        <v>4468.602803009822</v>
      </c>
      <c r="Q15" s="2">
        <f>'D1'!Q16*'C5'!Q15</f>
        <v>10245.936220795033</v>
      </c>
      <c r="R15" s="2">
        <f>'D1'!R16*'C5'!R15</f>
        <v>292.85610132196246</v>
      </c>
      <c r="S15" s="2">
        <f>'D1'!S16*'C5'!S15</f>
        <v>0</v>
      </c>
      <c r="T15" s="2">
        <f>'D1'!T16*'C5'!T15</f>
        <v>0</v>
      </c>
      <c r="U15" s="2">
        <f>'D1'!U16*'C5'!U15</f>
        <v>0</v>
      </c>
      <c r="V15" s="2">
        <f>'D1'!V16*'C5'!V15</f>
        <v>0</v>
      </c>
      <c r="W15" s="2">
        <f>'D1'!W16*'C5'!W15</f>
        <v>0</v>
      </c>
      <c r="X15" s="2">
        <f>'D1'!X16*'C5'!X15</f>
        <v>0</v>
      </c>
      <c r="Y15" s="2">
        <f>'D1'!Y16*'C5'!Y15</f>
        <v>0</v>
      </c>
      <c r="Z15" s="2">
        <f>'D1'!Z16*'C5'!Z15</f>
        <v>14.94260328</v>
      </c>
      <c r="AA15" s="2">
        <f>'D1'!AA16*'C5'!AA15</f>
        <v>0</v>
      </c>
      <c r="AB15" s="2">
        <f>'D1'!AB16*'C5'!AB15</f>
        <v>0</v>
      </c>
      <c r="AC15" s="2">
        <f>'D1'!AC16*'C5'!AC15</f>
        <v>0</v>
      </c>
      <c r="AD15" s="2">
        <f>'D1'!AD16*'C5'!AD15</f>
        <v>0</v>
      </c>
      <c r="AE15" s="2">
        <f>'D1'!AE16*'C5'!AE15</f>
        <v>0</v>
      </c>
      <c r="AF15" s="2">
        <f>'D1'!AF16*'C5'!AF15</f>
        <v>0</v>
      </c>
      <c r="AG15" s="2">
        <f>'D1'!AG16*'C5'!AG15</f>
        <v>0</v>
      </c>
      <c r="AH15" s="2">
        <f>'D1'!AH16*'C5'!AH15</f>
        <v>0</v>
      </c>
      <c r="AI15" s="2">
        <f>'D1'!AI16*'C5'!AI15</f>
        <v>0</v>
      </c>
      <c r="AJ15" s="2">
        <f>'D1'!AJ16*'C5'!AJ15</f>
        <v>0</v>
      </c>
      <c r="AK15" s="2">
        <f>A!AK15*'C5'!AK15</f>
        <v>0</v>
      </c>
      <c r="AL15" s="4">
        <f>'C5'!AL15*'D1'!Q16</f>
        <v>3818.8572833464677</v>
      </c>
      <c r="AM15" s="4">
        <f>'C5'!AM15*'D1'!R16</f>
        <v>155.5937538617293</v>
      </c>
      <c r="AN15" s="4">
        <f>'C5'!AN15*'D1'!X16</f>
        <v>0</v>
      </c>
    </row>
    <row r="16" spans="1:40" ht="15">
      <c r="A16" s="3">
        <v>14</v>
      </c>
      <c r="B16" s="3">
        <v>14</v>
      </c>
      <c r="C16" s="3" t="s">
        <v>53</v>
      </c>
      <c r="D16" s="2">
        <f>'D1'!D17*'C5'!D16</f>
        <v>0</v>
      </c>
      <c r="E16" s="2">
        <f>'D1'!E17*'C5'!E16</f>
        <v>4516.1804772</v>
      </c>
      <c r="F16" s="2">
        <f>'D1'!F17*'C5'!F16</f>
        <v>0</v>
      </c>
      <c r="G16" s="2">
        <f>'D1'!G17*'C5'!G16</f>
        <v>0</v>
      </c>
      <c r="H16" s="2">
        <f>'D1'!H17*'C5'!H16</f>
        <v>0</v>
      </c>
      <c r="I16" s="2">
        <f>'D1'!I17*'C5'!I16</f>
        <v>0</v>
      </c>
      <c r="J16" s="2">
        <f>'D1'!J17*'C5'!J16</f>
        <v>0</v>
      </c>
      <c r="K16" s="2">
        <f>'D1'!K17*'C5'!K16</f>
        <v>0</v>
      </c>
      <c r="L16" s="2">
        <f>'D1'!L17*'C5'!L16</f>
        <v>0</v>
      </c>
      <c r="M16" s="2">
        <f>'D1'!M17*'C5'!M16</f>
        <v>0</v>
      </c>
      <c r="N16" s="2">
        <f>'D1'!N17*'C5'!N16</f>
        <v>450113.3837847201</v>
      </c>
      <c r="O16" s="2">
        <f>'D1'!O17*'C5'!O16</f>
        <v>1102061.5847935693</v>
      </c>
      <c r="P16" s="2">
        <f>'D1'!P17*'C5'!P16</f>
        <v>20497.54108711321</v>
      </c>
      <c r="Q16" s="2">
        <f>'D1'!Q17*'C5'!Q16</f>
        <v>7979.7392087944945</v>
      </c>
      <c r="R16" s="2">
        <f>'D1'!R17*'C5'!R16</f>
        <v>1202.5308823712708</v>
      </c>
      <c r="S16" s="2">
        <f>'D1'!S17*'C5'!S16</f>
        <v>0</v>
      </c>
      <c r="T16" s="2">
        <f>'D1'!T17*'C5'!T16</f>
        <v>0</v>
      </c>
      <c r="U16" s="2">
        <f>'D1'!U17*'C5'!U16</f>
        <v>48.83759883903832</v>
      </c>
      <c r="V16" s="2">
        <f>'D1'!V17*'C5'!V16</f>
        <v>3439.285900968179</v>
      </c>
      <c r="W16" s="2">
        <f>'D1'!W17*'C5'!W16</f>
        <v>70083.10333615796</v>
      </c>
      <c r="X16" s="2">
        <f>'D1'!X17*'C5'!X16</f>
        <v>18858.389549634336</v>
      </c>
      <c r="Y16" s="2">
        <f>'D1'!Y17*'C5'!Y16</f>
        <v>0</v>
      </c>
      <c r="Z16" s="2">
        <f>'D1'!Z17*'C5'!Z16</f>
        <v>18218.650349519998</v>
      </c>
      <c r="AA16" s="2">
        <f>'D1'!AA17*'C5'!AA16</f>
        <v>0</v>
      </c>
      <c r="AB16" s="2">
        <f>'D1'!AB17*'C5'!AB16</f>
        <v>0</v>
      </c>
      <c r="AC16" s="2">
        <f>'D1'!AC17*'C5'!AC16</f>
        <v>0</v>
      </c>
      <c r="AD16" s="2">
        <f>'D1'!AD17*'C5'!AD16</f>
        <v>0</v>
      </c>
      <c r="AE16" s="2">
        <f>'D1'!AE17*'C5'!AE16</f>
        <v>0</v>
      </c>
      <c r="AF16" s="2">
        <f>'D1'!AF17*'C5'!AF16</f>
        <v>0</v>
      </c>
      <c r="AG16" s="2">
        <f>'D1'!AG17*'C5'!AG16</f>
        <v>0</v>
      </c>
      <c r="AH16" s="2">
        <f>'D1'!AH17*'C5'!AH16</f>
        <v>0</v>
      </c>
      <c r="AI16" s="2">
        <f>'D1'!AI17*'C5'!AI16</f>
        <v>0</v>
      </c>
      <c r="AJ16" s="2">
        <f>'D1'!AJ17*'C5'!AJ16</f>
        <v>0</v>
      </c>
      <c r="AK16" s="2">
        <f>A!AK16*'C5'!AK16</f>
        <v>0</v>
      </c>
      <c r="AL16" s="4">
        <f>'C5'!AL16*'D1'!Q17</f>
        <v>2974.2021168218475</v>
      </c>
      <c r="AM16" s="4">
        <f>'C5'!AM16*'D1'!R17</f>
        <v>638.9018131368938</v>
      </c>
      <c r="AN16" s="4">
        <f>'C5'!AN16*'D1'!X17</f>
        <v>0</v>
      </c>
    </row>
    <row r="17" spans="1:40" ht="15">
      <c r="A17" s="3">
        <v>15</v>
      </c>
      <c r="B17" s="3">
        <v>15</v>
      </c>
      <c r="C17" s="3" t="s">
        <v>54</v>
      </c>
      <c r="D17" s="2">
        <f>'D1'!D18*'C5'!D17</f>
        <v>0</v>
      </c>
      <c r="E17" s="2">
        <f>'D1'!E18*'C5'!E17</f>
        <v>164.6308692</v>
      </c>
      <c r="F17" s="2">
        <f>'D1'!F18*'C5'!F17</f>
        <v>0</v>
      </c>
      <c r="G17" s="2">
        <f>'D1'!G18*'C5'!G17</f>
        <v>0</v>
      </c>
      <c r="H17" s="2">
        <f>'D1'!H18*'C5'!H17</f>
        <v>0</v>
      </c>
      <c r="I17" s="2">
        <f>'D1'!I18*'C5'!I17</f>
        <v>0</v>
      </c>
      <c r="J17" s="2">
        <f>'D1'!J18*'C5'!J17</f>
        <v>0</v>
      </c>
      <c r="K17" s="2">
        <f>'D1'!K18*'C5'!K17</f>
        <v>0</v>
      </c>
      <c r="L17" s="2">
        <f>'D1'!L18*'C5'!L17</f>
        <v>0</v>
      </c>
      <c r="M17" s="2">
        <f>'D1'!M18*'C5'!M17</f>
        <v>0</v>
      </c>
      <c r="N17" s="2">
        <f>'D1'!N18*'C5'!N17</f>
        <v>193447.97604704002</v>
      </c>
      <c r="O17" s="2">
        <f>'D1'!O18*'C5'!O17</f>
        <v>75611.5302315474</v>
      </c>
      <c r="P17" s="2">
        <f>'D1'!P18*'C5'!P17</f>
        <v>49550.09053951755</v>
      </c>
      <c r="Q17" s="2">
        <f>'D1'!Q18*'C5'!Q17</f>
        <v>7878.398093377355</v>
      </c>
      <c r="R17" s="2">
        <f>'D1'!R18*'C5'!R17</f>
        <v>1446.0718370975662</v>
      </c>
      <c r="S17" s="2">
        <f>'D1'!S18*'C5'!S17</f>
        <v>0</v>
      </c>
      <c r="T17" s="2">
        <f>'D1'!T18*'C5'!T17</f>
        <v>0</v>
      </c>
      <c r="U17" s="2">
        <f>'D1'!U18*'C5'!U17</f>
        <v>4.758535564329</v>
      </c>
      <c r="V17" s="2">
        <f>'D1'!V18*'C5'!V17</f>
        <v>5.972186342364799</v>
      </c>
      <c r="W17" s="2">
        <f>'D1'!W18*'C5'!W17</f>
        <v>0</v>
      </c>
      <c r="X17" s="2">
        <f>'D1'!X18*'C5'!X17</f>
        <v>3161.232930285524</v>
      </c>
      <c r="Y17" s="2">
        <f>'D1'!Y18*'C5'!Y17</f>
        <v>0</v>
      </c>
      <c r="Z17" s="2">
        <f>'D1'!Z18*'C5'!Z17</f>
        <v>965.67383682</v>
      </c>
      <c r="AA17" s="2">
        <f>'D1'!AA18*'C5'!AA17</f>
        <v>0</v>
      </c>
      <c r="AB17" s="2">
        <f>'D1'!AB18*'C5'!AB17</f>
        <v>0</v>
      </c>
      <c r="AC17" s="2">
        <f>'D1'!AC18*'C5'!AC17</f>
        <v>0</v>
      </c>
      <c r="AD17" s="2">
        <f>'D1'!AD18*'C5'!AD17</f>
        <v>0</v>
      </c>
      <c r="AE17" s="2">
        <f>'D1'!AE18*'C5'!AE17</f>
        <v>0</v>
      </c>
      <c r="AF17" s="2">
        <f>'D1'!AF18*'C5'!AF17</f>
        <v>0</v>
      </c>
      <c r="AG17" s="2">
        <f>'D1'!AG18*'C5'!AG17</f>
        <v>0</v>
      </c>
      <c r="AH17" s="2">
        <f>'D1'!AH18*'C5'!AH17</f>
        <v>0</v>
      </c>
      <c r="AI17" s="2">
        <f>'D1'!AI18*'C5'!AI17</f>
        <v>0</v>
      </c>
      <c r="AJ17" s="2">
        <f>'D1'!AJ18*'C5'!AJ17</f>
        <v>0</v>
      </c>
      <c r="AK17" s="2">
        <f>A!AK17*'C5'!AK17</f>
        <v>0</v>
      </c>
      <c r="AL17" s="4">
        <f>'C5'!AL17*'D1'!Q18</f>
        <v>2936.43033605205</v>
      </c>
      <c r="AM17" s="4">
        <f>'C5'!AM17*'D1'!R18</f>
        <v>768.2945462706118</v>
      </c>
      <c r="AN17" s="4">
        <f>'C5'!AN17*'D1'!X18</f>
        <v>0</v>
      </c>
    </row>
    <row r="18" spans="1:40" ht="15">
      <c r="A18" s="3">
        <v>16</v>
      </c>
      <c r="B18" s="3">
        <v>16</v>
      </c>
      <c r="C18" s="3" t="s">
        <v>55</v>
      </c>
      <c r="D18" s="2">
        <f>'D1'!D19*'C5'!D18</f>
        <v>0</v>
      </c>
      <c r="E18" s="2">
        <f>'D1'!E19*'C5'!E18</f>
        <v>0</v>
      </c>
      <c r="F18" s="2">
        <f>'D1'!F19*'C5'!F18</f>
        <v>0</v>
      </c>
      <c r="G18" s="2">
        <f>'D1'!G19*'C5'!G18</f>
        <v>0</v>
      </c>
      <c r="H18" s="2">
        <f>'D1'!H19*'C5'!H18</f>
        <v>0</v>
      </c>
      <c r="I18" s="2">
        <f>'D1'!I19*'C5'!I18</f>
        <v>0</v>
      </c>
      <c r="J18" s="2">
        <f>'D1'!J19*'C5'!J18</f>
        <v>0</v>
      </c>
      <c r="K18" s="2">
        <f>'D1'!K19*'C5'!K18</f>
        <v>0</v>
      </c>
      <c r="L18" s="2">
        <f>'D1'!L19*'C5'!L18</f>
        <v>0</v>
      </c>
      <c r="M18" s="2">
        <f>'D1'!M19*'C5'!M18</f>
        <v>0</v>
      </c>
      <c r="N18" s="2">
        <f>'D1'!N19*'C5'!N18</f>
        <v>41115.80321559</v>
      </c>
      <c r="O18" s="2">
        <f>'D1'!O19*'C5'!O18</f>
        <v>87911.200487713</v>
      </c>
      <c r="P18" s="2">
        <f>'D1'!P19*'C5'!P18</f>
        <v>38001.04192407486</v>
      </c>
      <c r="Q18" s="2">
        <f>'D1'!Q19*'C5'!Q18</f>
        <v>139693.48582069625</v>
      </c>
      <c r="R18" s="2">
        <f>'D1'!R19*'C5'!R18</f>
        <v>1663.8171766815124</v>
      </c>
      <c r="S18" s="2">
        <f>'D1'!S19*'C5'!S18</f>
        <v>0</v>
      </c>
      <c r="T18" s="2">
        <f>'D1'!T19*'C5'!T18</f>
        <v>0</v>
      </c>
      <c r="U18" s="2">
        <f>'D1'!U19*'C5'!U18</f>
        <v>0</v>
      </c>
      <c r="V18" s="2">
        <f>'D1'!V19*'C5'!V18</f>
        <v>0</v>
      </c>
      <c r="W18" s="2">
        <f>'D1'!W19*'C5'!W18</f>
        <v>0.19216001576076</v>
      </c>
      <c r="X18" s="2">
        <f>'D1'!X19*'C5'!X18</f>
        <v>54828.79609350908</v>
      </c>
      <c r="Y18" s="2">
        <f>'D1'!Y19*'C5'!Y18</f>
        <v>0</v>
      </c>
      <c r="Z18" s="2">
        <f>'D1'!Z19*'C5'!Z18</f>
        <v>81.71658851999999</v>
      </c>
      <c r="AA18" s="2">
        <f>'D1'!AA19*'C5'!AA18</f>
        <v>0</v>
      </c>
      <c r="AB18" s="2">
        <f>'D1'!AB19*'C5'!AB18</f>
        <v>0</v>
      </c>
      <c r="AC18" s="2">
        <f>'D1'!AC19*'C5'!AC18</f>
        <v>0</v>
      </c>
      <c r="AD18" s="2">
        <f>'D1'!AD19*'C5'!AD18</f>
        <v>0</v>
      </c>
      <c r="AE18" s="2">
        <f>'D1'!AE19*'C5'!AE18</f>
        <v>0</v>
      </c>
      <c r="AF18" s="2">
        <f>'D1'!AF19*'C5'!AF18</f>
        <v>0</v>
      </c>
      <c r="AG18" s="2">
        <f>'D1'!AG19*'C5'!AG18</f>
        <v>0</v>
      </c>
      <c r="AH18" s="2">
        <f>'D1'!AH19*'C5'!AH18</f>
        <v>0</v>
      </c>
      <c r="AI18" s="2">
        <f>'D1'!AI19*'C5'!AI18</f>
        <v>0</v>
      </c>
      <c r="AJ18" s="2">
        <f>'D1'!AJ19*'C5'!AJ18</f>
        <v>0</v>
      </c>
      <c r="AK18" s="2">
        <f>A!AK18*'C5'!AK18</f>
        <v>0</v>
      </c>
      <c r="AL18" s="4">
        <f>'C5'!AL18*'D1'!Q19</f>
        <v>52066.44607836802</v>
      </c>
      <c r="AM18" s="4">
        <f>'C5'!AM18*'D1'!R19</f>
        <v>883.9821301004467</v>
      </c>
      <c r="AN18" s="4">
        <f>'C5'!AN18*'D1'!X19</f>
        <v>0</v>
      </c>
    </row>
    <row r="19" spans="1:40" ht="15">
      <c r="A19" s="3">
        <v>17</v>
      </c>
      <c r="B19" s="3">
        <v>17</v>
      </c>
      <c r="C19" s="3" t="s">
        <v>56</v>
      </c>
      <c r="D19" s="2">
        <f>'D1'!D20*'C5'!D19</f>
        <v>0</v>
      </c>
      <c r="E19" s="2">
        <f>'D1'!E20*'C5'!E19</f>
        <v>0</v>
      </c>
      <c r="F19" s="2">
        <f>'D1'!F20*'C5'!F19</f>
        <v>2899.08767691</v>
      </c>
      <c r="G19" s="2">
        <f>'D1'!G20*'C5'!G19</f>
        <v>0</v>
      </c>
      <c r="H19" s="2">
        <f>'D1'!H20*'C5'!H19</f>
        <v>0</v>
      </c>
      <c r="I19" s="2">
        <f>'D1'!I20*'C5'!I19</f>
        <v>0</v>
      </c>
      <c r="J19" s="2">
        <f>'D1'!J20*'C5'!J19</f>
        <v>0</v>
      </c>
      <c r="K19" s="2">
        <f>'D1'!K20*'C5'!K19</f>
        <v>0</v>
      </c>
      <c r="L19" s="2">
        <f>'D1'!L20*'C5'!L19</f>
        <v>0</v>
      </c>
      <c r="M19" s="2">
        <f>'D1'!M20*'C5'!M19</f>
        <v>0</v>
      </c>
      <c r="N19" s="2">
        <f>'D1'!N20*'C5'!N19</f>
        <v>97230.92895084</v>
      </c>
      <c r="O19" s="2">
        <f>'D1'!O20*'C5'!O19</f>
        <v>51990.14287569389</v>
      </c>
      <c r="P19" s="2">
        <f>'D1'!P20*'C5'!P19</f>
        <v>51411.22470330559</v>
      </c>
      <c r="Q19" s="2">
        <f>'D1'!Q20*'C5'!Q19</f>
        <v>7459.055546823669</v>
      </c>
      <c r="R19" s="2">
        <f>'D1'!R20*'C5'!R19</f>
        <v>1103.141894616926</v>
      </c>
      <c r="S19" s="2">
        <f>'D1'!S20*'C5'!S19</f>
        <v>0</v>
      </c>
      <c r="T19" s="2">
        <f>'D1'!T20*'C5'!T19</f>
        <v>0</v>
      </c>
      <c r="U19" s="2">
        <f>'D1'!U20*'C5'!U19</f>
        <v>0</v>
      </c>
      <c r="V19" s="2">
        <f>'D1'!V20*'C5'!V19</f>
        <v>202.74211831417298</v>
      </c>
      <c r="W19" s="2">
        <f>'D1'!W20*'C5'!W19</f>
        <v>0.5764799576076001</v>
      </c>
      <c r="X19" s="2">
        <f>'D1'!X20*'C5'!X19</f>
        <v>30460.44227417171</v>
      </c>
      <c r="Y19" s="2">
        <f>'D1'!Y20*'C5'!Y19</f>
        <v>0</v>
      </c>
      <c r="Z19" s="2">
        <f>'D1'!Z20*'C5'!Z19</f>
        <v>3746.07488514</v>
      </c>
      <c r="AA19" s="2">
        <f>'D1'!AA20*'C5'!AA19</f>
        <v>0</v>
      </c>
      <c r="AB19" s="2">
        <f>'D1'!AB20*'C5'!AB19</f>
        <v>0</v>
      </c>
      <c r="AC19" s="2">
        <f>'D1'!AC20*'C5'!AC19</f>
        <v>0</v>
      </c>
      <c r="AD19" s="2">
        <f>'D1'!AD20*'C5'!AD19</f>
        <v>0</v>
      </c>
      <c r="AE19" s="2">
        <f>'D1'!AE20*'C5'!AE19</f>
        <v>0</v>
      </c>
      <c r="AF19" s="2">
        <f>'D1'!AF20*'C5'!AF19</f>
        <v>0</v>
      </c>
      <c r="AG19" s="2">
        <f>'D1'!AG20*'C5'!AG19</f>
        <v>0</v>
      </c>
      <c r="AH19" s="2">
        <f>'D1'!AH20*'C5'!AH19</f>
        <v>0</v>
      </c>
      <c r="AI19" s="2">
        <f>'D1'!AI20*'C5'!AI19</f>
        <v>0</v>
      </c>
      <c r="AJ19" s="2">
        <f>'D1'!AJ20*'C5'!AJ19</f>
        <v>0</v>
      </c>
      <c r="AK19" s="2">
        <f>A!AK19*'C5'!AK19</f>
        <v>0</v>
      </c>
      <c r="AL19" s="4">
        <f>'C5'!AL19*'D1'!Q20</f>
        <v>2780.1333121770244</v>
      </c>
      <c r="AM19" s="4">
        <f>'C5'!AM19*'D1'!R20</f>
        <v>586.0966790542861</v>
      </c>
      <c r="AN19" s="4">
        <f>'C5'!AN19*'D1'!X20</f>
        <v>0</v>
      </c>
    </row>
    <row r="20" spans="1:40" ht="15">
      <c r="A20" s="3">
        <v>18</v>
      </c>
      <c r="B20" s="3">
        <v>18</v>
      </c>
      <c r="C20" s="3" t="s">
        <v>57</v>
      </c>
      <c r="D20" s="2">
        <f>'D1'!D21*'C5'!D20</f>
        <v>0</v>
      </c>
      <c r="E20" s="2">
        <f>'D1'!E21*'C5'!E20</f>
        <v>469134.14010696</v>
      </c>
      <c r="F20" s="2">
        <f>'D1'!F21*'C5'!F20</f>
        <v>17453.77328574</v>
      </c>
      <c r="G20" s="2">
        <f>'D1'!G21*'C5'!G20</f>
        <v>0</v>
      </c>
      <c r="H20" s="2">
        <f>'D1'!H21*'C5'!H20</f>
        <v>0</v>
      </c>
      <c r="I20" s="2">
        <f>'D1'!I21*'C5'!I20</f>
        <v>0</v>
      </c>
      <c r="J20" s="2">
        <f>'D1'!J21*'C5'!J20</f>
        <v>0</v>
      </c>
      <c r="K20" s="2">
        <f>'D1'!K21*'C5'!K20</f>
        <v>0</v>
      </c>
      <c r="L20" s="2">
        <f>'D1'!L21*'C5'!L20</f>
        <v>0</v>
      </c>
      <c r="M20" s="2">
        <f>'D1'!M21*'C5'!M20</f>
        <v>0</v>
      </c>
      <c r="N20" s="2">
        <f>'D1'!N21*'C5'!N20</f>
        <v>92964.10960684001</v>
      </c>
      <c r="O20" s="2">
        <f>'D1'!O21*'C5'!O20</f>
        <v>2430814.9942110013</v>
      </c>
      <c r="P20" s="2">
        <f>'D1'!P21*'C5'!P20</f>
        <v>137504.38700332196</v>
      </c>
      <c r="Q20" s="2">
        <f>'D1'!Q21*'C5'!Q20</f>
        <v>8000.706336122179</v>
      </c>
      <c r="R20" s="2">
        <f>'D1'!R21*'C5'!R20</f>
        <v>1496.904372819254</v>
      </c>
      <c r="S20" s="2">
        <f>'D1'!S21*'C5'!S20</f>
        <v>0</v>
      </c>
      <c r="T20" s="2">
        <f>'D1'!T21*'C5'!T20</f>
        <v>0</v>
      </c>
      <c r="U20" s="2">
        <f>'D1'!U21*'C5'!U20</f>
        <v>31.655259480273976</v>
      </c>
      <c r="V20" s="2">
        <f>'D1'!V21*'C5'!V20</f>
        <v>177.8429277396725</v>
      </c>
      <c r="W20" s="2">
        <f>'D1'!W21*'C5'!W20</f>
        <v>371398.07239111565</v>
      </c>
      <c r="X20" s="2">
        <f>'D1'!X21*'C5'!X20</f>
        <v>50123.978853231034</v>
      </c>
      <c r="Y20" s="2">
        <f>'D1'!Y21*'C5'!Y20</f>
        <v>0.518115367018132</v>
      </c>
      <c r="Z20" s="2">
        <f>'D1'!Z21*'C5'!Z20</f>
        <v>14143.44498132</v>
      </c>
      <c r="AA20" s="2">
        <f>'D1'!AA21*'C5'!AA20</f>
        <v>4515918.4467782</v>
      </c>
      <c r="AB20" s="2">
        <f>'D1'!AB21*'C5'!AB20</f>
        <v>295655.06742747</v>
      </c>
      <c r="AC20" s="2">
        <f>'D1'!AC21*'C5'!AC20</f>
        <v>30338.297894293664</v>
      </c>
      <c r="AD20" s="2">
        <f>'D1'!AD21*'C5'!AD20</f>
        <v>0</v>
      </c>
      <c r="AE20" s="2">
        <f>'D1'!AE21*'C5'!AE20</f>
        <v>0</v>
      </c>
      <c r="AF20" s="2">
        <f>'D1'!AF21*'C5'!AF20</f>
        <v>0</v>
      </c>
      <c r="AG20" s="2">
        <f>'D1'!AG21*'C5'!AG20</f>
        <v>0</v>
      </c>
      <c r="AH20" s="2">
        <f>'D1'!AH21*'C5'!AH20</f>
        <v>0</v>
      </c>
      <c r="AI20" s="2">
        <f>'D1'!AI21*'C5'!AI20</f>
        <v>0</v>
      </c>
      <c r="AJ20" s="2">
        <f>'D1'!AJ21*'C5'!AJ20</f>
        <v>0</v>
      </c>
      <c r="AK20" s="2">
        <f>A!AK20*'C5'!AK20</f>
        <v>0</v>
      </c>
      <c r="AL20" s="4">
        <f>'C5'!AL20*'D1'!Q21</f>
        <v>2982.0169680155996</v>
      </c>
      <c r="AM20" s="4">
        <f>'C5'!AM20*'D1'!R21</f>
        <v>795.3017522517928</v>
      </c>
      <c r="AN20" s="4">
        <f>'C5'!AN20*'D1'!X21</f>
        <v>0</v>
      </c>
    </row>
    <row r="21" spans="1:40" ht="15">
      <c r="A21" s="3">
        <v>19</v>
      </c>
      <c r="B21" s="3">
        <v>19</v>
      </c>
      <c r="C21" s="3" t="s">
        <v>58</v>
      </c>
      <c r="D21" s="2">
        <f>'D1'!D22*'C5'!D21</f>
        <v>0</v>
      </c>
      <c r="E21" s="2">
        <f>'D1'!E22*'C5'!E21</f>
        <v>4513.612785851731</v>
      </c>
      <c r="F21" s="2">
        <f>'D1'!F22*'C5'!F21</f>
        <v>0</v>
      </c>
      <c r="G21" s="2">
        <f>'D1'!G22*'C5'!G21</f>
        <v>0</v>
      </c>
      <c r="H21" s="2">
        <f>'D1'!H22*'C5'!H21</f>
        <v>0</v>
      </c>
      <c r="I21" s="2">
        <f>'D1'!I22*'C5'!I21</f>
        <v>0</v>
      </c>
      <c r="J21" s="2">
        <f>'D1'!J22*'C5'!J21</f>
        <v>0</v>
      </c>
      <c r="K21" s="2">
        <f>'D1'!K22*'C5'!K21</f>
        <v>0</v>
      </c>
      <c r="L21" s="2">
        <f>'D1'!L22*'C5'!L21</f>
        <v>0</v>
      </c>
      <c r="M21" s="2">
        <f>'D1'!M22*'C5'!M21</f>
        <v>0</v>
      </c>
      <c r="N21" s="2">
        <f>'D1'!N22*'C5'!N21</f>
        <v>249385.97839606454</v>
      </c>
      <c r="O21" s="2">
        <f>'D1'!O22*'C5'!O21</f>
        <v>245031.2944553084</v>
      </c>
      <c r="P21" s="2">
        <f>'D1'!P22*'C5'!P21</f>
        <v>7519.011382237199</v>
      </c>
      <c r="Q21" s="2">
        <f>'D1'!Q22*'C5'!Q21</f>
        <v>5346.617468559481</v>
      </c>
      <c r="R21" s="2">
        <f>'D1'!R22*'C5'!R21</f>
        <v>2373.1965930961105</v>
      </c>
      <c r="S21" s="2">
        <f>'D1'!S22*'C5'!S21</f>
        <v>0</v>
      </c>
      <c r="T21" s="2">
        <f>'D1'!T22*'C5'!T21</f>
        <v>0</v>
      </c>
      <c r="U21" s="2">
        <f>'D1'!U22*'C5'!U21</f>
        <v>66.01992993297775</v>
      </c>
      <c r="V21" s="2">
        <f>'D1'!V22*'C5'!V21</f>
        <v>19.640166590535</v>
      </c>
      <c r="W21" s="2">
        <f>'D1'!W22*'C5'!W21</f>
        <v>6324.513968011681</v>
      </c>
      <c r="X21" s="2">
        <f>'D1'!X22*'C5'!X21</f>
        <v>103435.85710582549</v>
      </c>
      <c r="Y21" s="2">
        <f>'D1'!Y22*'C5'!Y21</f>
        <v>12.952884175453299</v>
      </c>
      <c r="Z21" s="2">
        <f>'D1'!Z22*'C5'!Z21</f>
        <v>2674.1211947119014</v>
      </c>
      <c r="AA21" s="2">
        <f>'D1'!AA22*'C5'!AA21</f>
        <v>0</v>
      </c>
      <c r="AB21" s="2">
        <f>'D1'!AB22*'C5'!AB21</f>
        <v>0</v>
      </c>
      <c r="AC21" s="2">
        <f>'D1'!AC22*'C5'!AC21</f>
        <v>0</v>
      </c>
      <c r="AD21" s="2">
        <f>'D1'!AD22*'C5'!AD21</f>
        <v>0</v>
      </c>
      <c r="AE21" s="2">
        <f>'D1'!AE22*'C5'!AE21</f>
        <v>0</v>
      </c>
      <c r="AF21" s="2">
        <f>'D1'!AF22*'C5'!AF21</f>
        <v>0</v>
      </c>
      <c r="AG21" s="2">
        <f>'D1'!AG22*'C5'!AG21</f>
        <v>0</v>
      </c>
      <c r="AH21" s="2">
        <f>'D1'!AH22*'C5'!AH21</f>
        <v>0</v>
      </c>
      <c r="AI21" s="2">
        <f>'D1'!AI22*'C5'!AI21</f>
        <v>0</v>
      </c>
      <c r="AJ21" s="2">
        <f>'D1'!AJ22*'C5'!AJ21</f>
        <v>0</v>
      </c>
      <c r="AK21" s="2">
        <f>A!AK21*'C5'!AK21</f>
        <v>0</v>
      </c>
      <c r="AL21" s="4">
        <f>'C5'!AL21*'D1'!Q22</f>
        <v>1992.7870544065806</v>
      </c>
      <c r="AM21" s="4">
        <f>'C5'!AM21*'D1'!R22</f>
        <v>1260.8737359572267</v>
      </c>
      <c r="AN21" s="4">
        <f>'C5'!AN21*'D1'!X22</f>
        <v>0</v>
      </c>
    </row>
    <row r="22" spans="1:40" ht="15">
      <c r="A22" s="3">
        <v>20</v>
      </c>
      <c r="B22" s="3">
        <v>20</v>
      </c>
      <c r="C22" s="3" t="s">
        <v>59</v>
      </c>
      <c r="D22" s="2">
        <f>'D1'!D23*'C5'!D22</f>
        <v>0</v>
      </c>
      <c r="E22" s="2">
        <f>'D1'!E23*'C5'!E22</f>
        <v>0</v>
      </c>
      <c r="F22" s="2">
        <f>'D1'!F23*'C5'!F22</f>
        <v>0</v>
      </c>
      <c r="G22" s="2">
        <f>'D1'!G23*'C5'!G22</f>
        <v>0</v>
      </c>
      <c r="H22" s="2">
        <f>'D1'!H23*'C5'!H22</f>
        <v>0</v>
      </c>
      <c r="I22" s="2">
        <f>'D1'!I23*'C5'!I22</f>
        <v>0</v>
      </c>
      <c r="J22" s="2">
        <f>'D1'!J23*'C5'!J22</f>
        <v>0</v>
      </c>
      <c r="K22" s="2">
        <f>'D1'!K23*'C5'!K22</f>
        <v>0</v>
      </c>
      <c r="L22" s="2">
        <f>'D1'!L23*'C5'!L22</f>
        <v>0</v>
      </c>
      <c r="M22" s="2">
        <f>'D1'!M23*'C5'!M22</f>
        <v>0</v>
      </c>
      <c r="N22" s="2">
        <f>'D1'!N23*'C5'!N22</f>
        <v>15696.259740577814</v>
      </c>
      <c r="O22" s="2">
        <f>'D1'!O23*'C5'!O22</f>
        <v>13093.20769357349</v>
      </c>
      <c r="P22" s="2">
        <f>'D1'!P23*'C5'!P22</f>
        <v>14583.817225531904</v>
      </c>
      <c r="Q22" s="2">
        <f>'D1'!Q23*'C5'!Q22</f>
        <v>4457.2618177435415</v>
      </c>
      <c r="R22" s="2">
        <f>'D1'!R23*'C5'!R22</f>
        <v>1579.6020801873726</v>
      </c>
      <c r="S22" s="2">
        <f>'D1'!S23*'C5'!S22</f>
        <v>0</v>
      </c>
      <c r="T22" s="2">
        <f>'D1'!T23*'C5'!T22</f>
        <v>0</v>
      </c>
      <c r="U22" s="2">
        <f>'D1'!U23*'C5'!U22</f>
        <v>0</v>
      </c>
      <c r="V22" s="2">
        <f>'D1'!V23*'C5'!V22</f>
        <v>0</v>
      </c>
      <c r="W22" s="2">
        <f>'D1'!W23*'C5'!W22</f>
        <v>0</v>
      </c>
      <c r="X22" s="2">
        <f>'D1'!X23*'C5'!X22</f>
        <v>26758.418555923967</v>
      </c>
      <c r="Y22" s="2">
        <f>'D1'!Y23*'C5'!Y22</f>
        <v>2.072461468072528</v>
      </c>
      <c r="Z22" s="2">
        <f>'D1'!Z23*'C5'!Z22</f>
        <v>29656.537425354058</v>
      </c>
      <c r="AA22" s="2">
        <f>'D1'!AA23*'C5'!AA22</f>
        <v>0</v>
      </c>
      <c r="AB22" s="2">
        <f>'D1'!AB23*'C5'!AB22</f>
        <v>0</v>
      </c>
      <c r="AC22" s="2">
        <f>'D1'!AC23*'C5'!AC22</f>
        <v>0</v>
      </c>
      <c r="AD22" s="2">
        <f>'D1'!AD23*'C5'!AD22</f>
        <v>0</v>
      </c>
      <c r="AE22" s="2">
        <f>'D1'!AE23*'C5'!AE22</f>
        <v>0</v>
      </c>
      <c r="AF22" s="2">
        <f>'D1'!AF23*'C5'!AF22</f>
        <v>0</v>
      </c>
      <c r="AG22" s="2">
        <f>'D1'!AG23*'C5'!AG22</f>
        <v>0</v>
      </c>
      <c r="AH22" s="2">
        <f>'D1'!AH23*'C5'!AH22</f>
        <v>0</v>
      </c>
      <c r="AI22" s="2">
        <f>'D1'!AI23*'C5'!AI22</f>
        <v>0</v>
      </c>
      <c r="AJ22" s="2">
        <f>'D1'!AJ23*'C5'!AJ22</f>
        <v>0</v>
      </c>
      <c r="AK22" s="2">
        <f>A!AK22*'C5'!AK22</f>
        <v>0</v>
      </c>
      <c r="AL22" s="4">
        <f>'C5'!AL22*'D1'!Q23</f>
        <v>1661.30711627163</v>
      </c>
      <c r="AM22" s="4">
        <f>'C5'!AM22*'D1'!R23</f>
        <v>839.238848549535</v>
      </c>
      <c r="AN22" s="4">
        <f>'C5'!AN22*'D1'!X23</f>
        <v>0</v>
      </c>
    </row>
    <row r="23" spans="1:40" ht="15">
      <c r="A23" s="3">
        <v>21</v>
      </c>
      <c r="B23" s="3">
        <v>21</v>
      </c>
      <c r="C23" s="3" t="s">
        <v>60</v>
      </c>
      <c r="D23" s="2">
        <f>'D1'!D24*'C5'!D23</f>
        <v>0</v>
      </c>
      <c r="E23" s="2">
        <f>'D1'!E24*'C5'!E23</f>
        <v>551.9969688340971</v>
      </c>
      <c r="F23" s="2">
        <f>'D1'!F24*'C5'!F23</f>
        <v>148.27122899999998</v>
      </c>
      <c r="G23" s="2">
        <f>'D1'!G24*'C5'!G23</f>
        <v>0</v>
      </c>
      <c r="H23" s="2">
        <f>'D1'!H24*'C5'!H23</f>
        <v>56204.94364330716</v>
      </c>
      <c r="I23" s="2">
        <f>'D1'!I24*'C5'!I23</f>
        <v>449.4708114131489</v>
      </c>
      <c r="J23" s="2">
        <f>'D1'!J24*'C5'!J23</f>
        <v>0</v>
      </c>
      <c r="K23" s="2">
        <f>'D1'!K24*'C5'!K23</f>
        <v>69.74589182028565</v>
      </c>
      <c r="L23" s="2">
        <f>'D1'!L24*'C5'!L23</f>
        <v>0</v>
      </c>
      <c r="M23" s="2">
        <f>'D1'!M24*'C5'!M23</f>
        <v>0</v>
      </c>
      <c r="N23" s="2">
        <f>'D1'!N24*'C5'!N23</f>
        <v>54723.372127380004</v>
      </c>
      <c r="O23" s="2">
        <f>'D1'!O24*'C5'!O23</f>
        <v>82206.2549398763</v>
      </c>
      <c r="P23" s="2">
        <f>'D1'!P24*'C5'!P23</f>
        <v>2769.3543693998713</v>
      </c>
      <c r="Q23" s="2">
        <f>'D1'!Q24*'C5'!Q23</f>
        <v>1188.1372152354404</v>
      </c>
      <c r="R23" s="2">
        <f>'D1'!R24*'C5'!R23</f>
        <v>58.41948135179044</v>
      </c>
      <c r="S23" s="2">
        <f>'D1'!S24*'C5'!S23</f>
        <v>0</v>
      </c>
      <c r="T23" s="2">
        <f>'D1'!T24*'C5'!T23</f>
        <v>0</v>
      </c>
      <c r="U23" s="2">
        <f>'D1'!U24*'C5'!U23</f>
        <v>13128.030592289553</v>
      </c>
      <c r="V23" s="2">
        <f>'D1'!V24*'C5'!V23</f>
        <v>31608.3403647</v>
      </c>
      <c r="W23" s="2">
        <f>'D1'!W24*'C5'!W23</f>
        <v>19089.99126526848</v>
      </c>
      <c r="X23" s="2">
        <f>'D1'!X24*'C5'!X23</f>
        <v>143849.7673291589</v>
      </c>
      <c r="Y23" s="2">
        <f>'D1'!Y24*'C5'!Y23</f>
        <v>1123.0150580118009</v>
      </c>
      <c r="Z23" s="2">
        <f>'D1'!Z24*'C5'!Z23</f>
        <v>293.96034528</v>
      </c>
      <c r="AA23" s="2">
        <f>'D1'!AA24*'C5'!AA23</f>
        <v>0</v>
      </c>
      <c r="AB23" s="2">
        <f>'D1'!AB24*'C5'!AB23</f>
        <v>0</v>
      </c>
      <c r="AC23" s="2">
        <f>'D1'!AC24*'C5'!AC23</f>
        <v>0</v>
      </c>
      <c r="AD23" s="2">
        <f>'D1'!AD24*'C5'!AD23</f>
        <v>0</v>
      </c>
      <c r="AE23" s="2">
        <f>'D1'!AE24*'C5'!AE23</f>
        <v>0</v>
      </c>
      <c r="AF23" s="2">
        <f>'D1'!AF24*'C5'!AF23</f>
        <v>0</v>
      </c>
      <c r="AG23" s="2">
        <f>'D1'!AG24*'C5'!AG23</f>
        <v>0</v>
      </c>
      <c r="AH23" s="2">
        <f>'D1'!AH24*'C5'!AH23</f>
        <v>0</v>
      </c>
      <c r="AI23" s="2">
        <f>'D1'!AI24*'C5'!AI23</f>
        <v>0</v>
      </c>
      <c r="AJ23" s="2">
        <f>'D1'!AJ24*'C5'!AJ23</f>
        <v>0</v>
      </c>
      <c r="AK23" s="2">
        <f>A!AK23*'C5'!AK23</f>
        <v>0</v>
      </c>
      <c r="AL23" s="4">
        <f>'C5'!AL23*'D1'!Q24</f>
        <v>442.8415676459069</v>
      </c>
      <c r="AM23" s="4">
        <f>'C5'!AM23*'D1'!R24</f>
        <v>31.03813224702891</v>
      </c>
      <c r="AN23" s="4">
        <f>'C5'!AN23*'D1'!X24</f>
        <v>0</v>
      </c>
    </row>
    <row r="24" spans="1:40" ht="15">
      <c r="A24" s="3">
        <v>22</v>
      </c>
      <c r="B24" s="3">
        <v>22</v>
      </c>
      <c r="C24" s="3" t="s">
        <v>61</v>
      </c>
      <c r="D24" s="2">
        <f>'D1'!D25*'C5'!D24</f>
        <v>0</v>
      </c>
      <c r="E24" s="2">
        <f>'D1'!E25*'C5'!E24</f>
        <v>1483.22699154</v>
      </c>
      <c r="F24" s="2">
        <f>'D1'!F25*'C5'!F24</f>
        <v>808326.53046198</v>
      </c>
      <c r="G24" s="2">
        <f>'D1'!G25*'C5'!G24</f>
        <v>0</v>
      </c>
      <c r="H24" s="2">
        <f>'D1'!H25*'C5'!H24</f>
        <v>823.7312031287099</v>
      </c>
      <c r="I24" s="2">
        <f>'D1'!I25*'C5'!I24</f>
        <v>0</v>
      </c>
      <c r="J24" s="2">
        <f>'D1'!J25*'C5'!J24</f>
        <v>0</v>
      </c>
      <c r="K24" s="2">
        <f>'D1'!K25*'C5'!K24</f>
        <v>0</v>
      </c>
      <c r="L24" s="2">
        <f>'D1'!L25*'C5'!L24</f>
        <v>0</v>
      </c>
      <c r="M24" s="2">
        <f>'D1'!M25*'C5'!M24</f>
        <v>0</v>
      </c>
      <c r="N24" s="2">
        <f>'D1'!N25*'C5'!N24</f>
        <v>186572.45257103</v>
      </c>
      <c r="O24" s="2">
        <f>'D1'!O25*'C5'!O24</f>
        <v>1864146.3346535887</v>
      </c>
      <c r="P24" s="2">
        <f>'D1'!P25*'C5'!P24</f>
        <v>42417.893571284774</v>
      </c>
      <c r="Q24" s="2">
        <f>'D1'!Q25*'C5'!Q24</f>
        <v>2893.4635712204254</v>
      </c>
      <c r="R24" s="2">
        <f>'D1'!R25*'C5'!R24</f>
        <v>200.29536463471004</v>
      </c>
      <c r="S24" s="2">
        <f>'D1'!S25*'C5'!S24</f>
        <v>0</v>
      </c>
      <c r="T24" s="2">
        <f>'D1'!T25*'C5'!T24</f>
        <v>0</v>
      </c>
      <c r="U24" s="2">
        <f>'D1'!U25*'C5'!U24</f>
        <v>22719.27737707938</v>
      </c>
      <c r="V24" s="2">
        <f>'D1'!V25*'C5'!V24</f>
        <v>8755.701310681145</v>
      </c>
      <c r="W24" s="2">
        <f>'D1'!W25*'C5'!W24</f>
        <v>49818.53597591561</v>
      </c>
      <c r="X24" s="2">
        <f>'D1'!X25*'C5'!X24</f>
        <v>107144.10119941582</v>
      </c>
      <c r="Y24" s="2">
        <f>'D1'!Y25*'C5'!Y24</f>
        <v>44.81697924706842</v>
      </c>
      <c r="Z24" s="2">
        <f>'D1'!Z25*'C5'!Z24</f>
        <v>22206.2664925</v>
      </c>
      <c r="AA24" s="2">
        <f>'D1'!AA25*'C5'!AA24</f>
        <v>0</v>
      </c>
      <c r="AB24" s="2">
        <f>'D1'!AB25*'C5'!AB24</f>
        <v>0</v>
      </c>
      <c r="AC24" s="2">
        <f>'D1'!AC25*'C5'!AC24</f>
        <v>0</v>
      </c>
      <c r="AD24" s="2">
        <f>'D1'!AD25*'C5'!AD24</f>
        <v>0</v>
      </c>
      <c r="AE24" s="2">
        <f>'D1'!AE25*'C5'!AE24</f>
        <v>0</v>
      </c>
      <c r="AF24" s="2">
        <f>'D1'!AF25*'C5'!AF24</f>
        <v>0</v>
      </c>
      <c r="AG24" s="2">
        <f>'D1'!AG25*'C5'!AG24</f>
        <v>0</v>
      </c>
      <c r="AH24" s="2">
        <f>'D1'!AH25*'C5'!AH24</f>
        <v>0</v>
      </c>
      <c r="AI24" s="2">
        <f>'D1'!AI25*'C5'!AI24</f>
        <v>0</v>
      </c>
      <c r="AJ24" s="2">
        <f>'D1'!AJ25*'C5'!AJ24</f>
        <v>0</v>
      </c>
      <c r="AK24" s="2">
        <f>A!AK24*'C5'!AK24</f>
        <v>0</v>
      </c>
      <c r="AL24" s="4">
        <f>'C5'!AL24*'D1'!Q25</f>
        <v>1078.4494647376791</v>
      </c>
      <c r="AM24" s="4">
        <f>'C5'!AM24*'D1'!R25</f>
        <v>106.41645341838483</v>
      </c>
      <c r="AN24" s="4">
        <f>'C5'!AN24*'D1'!X25</f>
        <v>0</v>
      </c>
    </row>
    <row r="25" spans="1:40" ht="15">
      <c r="A25" s="3">
        <v>23</v>
      </c>
      <c r="B25" s="3">
        <v>23</v>
      </c>
      <c r="C25" s="3" t="s">
        <v>62</v>
      </c>
      <c r="D25" s="2">
        <f>'D1'!D26*'C5'!D25</f>
        <v>0</v>
      </c>
      <c r="E25" s="2">
        <f>'D1'!E26*'C5'!E25</f>
        <v>256724.2535843098</v>
      </c>
      <c r="F25" s="2">
        <f>'D1'!F26*'C5'!F25</f>
        <v>80280.51959519999</v>
      </c>
      <c r="G25" s="2">
        <f>'D1'!G26*'C5'!G25</f>
        <v>0</v>
      </c>
      <c r="H25" s="2">
        <f>'D1'!H26*'C5'!H25</f>
        <v>18589.34607291884</v>
      </c>
      <c r="I25" s="2">
        <f>'D1'!I26*'C5'!I25</f>
        <v>0</v>
      </c>
      <c r="J25" s="2">
        <f>'D1'!J26*'C5'!J25</f>
        <v>0</v>
      </c>
      <c r="K25" s="2">
        <f>'D1'!K26*'C5'!K25</f>
        <v>0</v>
      </c>
      <c r="L25" s="2">
        <f>'D1'!L26*'C5'!L25</f>
        <v>0</v>
      </c>
      <c r="M25" s="2">
        <f>'D1'!M26*'C5'!M25</f>
        <v>40.58496468</v>
      </c>
      <c r="N25" s="2">
        <f>'D1'!N26*'C5'!N25</f>
        <v>65889.38373365</v>
      </c>
      <c r="O25" s="2">
        <f>'D1'!O26*'C5'!O25</f>
        <v>894103.8625371836</v>
      </c>
      <c r="P25" s="2">
        <f>'D1'!P26*'C5'!P25</f>
        <v>342335.2710760423</v>
      </c>
      <c r="Q25" s="2">
        <f>'D1'!Q26*'C5'!Q25</f>
        <v>6148.610088843405</v>
      </c>
      <c r="R25" s="2">
        <f>'D1'!R26*'C5'!R25</f>
        <v>4029.4268241475206</v>
      </c>
      <c r="S25" s="2">
        <f>'D1'!S26*'C5'!S25</f>
        <v>0</v>
      </c>
      <c r="T25" s="2">
        <f>'D1'!T26*'C5'!T25</f>
        <v>0</v>
      </c>
      <c r="U25" s="2">
        <f>'D1'!U26*'C5'!U25</f>
        <v>442844.7640211628</v>
      </c>
      <c r="V25" s="2">
        <f>'D1'!V26*'C5'!V25</f>
        <v>507168.57084862195</v>
      </c>
      <c r="W25" s="2">
        <f>'D1'!W26*'C5'!W25</f>
        <v>329398.73661449045</v>
      </c>
      <c r="X25" s="2">
        <f>'D1'!X26*'C5'!X25</f>
        <v>130715.72724229419</v>
      </c>
      <c r="Y25" s="2">
        <f>'D1'!Y26*'C5'!Y25</f>
        <v>61959.398818690024</v>
      </c>
      <c r="Z25" s="2">
        <f>'D1'!Z26*'C5'!Z25</f>
        <v>13948.642508840005</v>
      </c>
      <c r="AA25" s="2">
        <f>'D1'!AA26*'C5'!AA25</f>
        <v>0</v>
      </c>
      <c r="AB25" s="2">
        <f>'D1'!AB26*'C5'!AB25</f>
        <v>0</v>
      </c>
      <c r="AC25" s="2">
        <f>'D1'!AC26*'C5'!AC25</f>
        <v>0</v>
      </c>
      <c r="AD25" s="2">
        <f>'D1'!AD26*'C5'!AD25</f>
        <v>0</v>
      </c>
      <c r="AE25" s="2">
        <f>'D1'!AE26*'C5'!AE25</f>
        <v>0</v>
      </c>
      <c r="AF25" s="2">
        <f>'D1'!AF26*'C5'!AF25</f>
        <v>0</v>
      </c>
      <c r="AG25" s="2">
        <f>'D1'!AG26*'C5'!AG25</f>
        <v>0</v>
      </c>
      <c r="AH25" s="2">
        <f>'D1'!AH26*'C5'!AH25</f>
        <v>0</v>
      </c>
      <c r="AI25" s="2">
        <f>'D1'!AI26*'C5'!AI25</f>
        <v>0</v>
      </c>
      <c r="AJ25" s="2">
        <f>'D1'!AJ26*'C5'!AJ25</f>
        <v>0</v>
      </c>
      <c r="AK25" s="2">
        <f>A!AK25*'C5'!AK25</f>
        <v>0</v>
      </c>
      <c r="AL25" s="4">
        <f>'C5'!AL25*'D1'!Q26</f>
        <v>2291.7051125675684</v>
      </c>
      <c r="AM25" s="4">
        <f>'C5'!AM25*'D1'!R26</f>
        <v>2140.8249397918257</v>
      </c>
      <c r="AN25" s="4">
        <f>'C5'!AN25*'D1'!X26</f>
        <v>0</v>
      </c>
    </row>
    <row r="26" spans="1:40" ht="15">
      <c r="A26" s="3">
        <v>24</v>
      </c>
      <c r="B26" s="3">
        <v>24</v>
      </c>
      <c r="C26" s="3" t="s">
        <v>63</v>
      </c>
      <c r="D26" s="2">
        <f>'D1'!D27*'C5'!D26</f>
        <v>0</v>
      </c>
      <c r="E26" s="2">
        <f>'D1'!E27*'C5'!E26</f>
        <v>66504.4987302</v>
      </c>
      <c r="F26" s="2">
        <f>'D1'!F27*'C5'!F26</f>
        <v>0</v>
      </c>
      <c r="G26" s="2">
        <f>'D1'!G27*'C5'!G26</f>
        <v>0</v>
      </c>
      <c r="H26" s="2">
        <f>'D1'!H27*'C5'!H26</f>
        <v>0</v>
      </c>
      <c r="I26" s="2">
        <f>'D1'!I27*'C5'!I26</f>
        <v>0</v>
      </c>
      <c r="J26" s="2">
        <f>'D1'!J27*'C5'!J26</f>
        <v>0</v>
      </c>
      <c r="K26" s="2">
        <f>'D1'!K27*'C5'!K26</f>
        <v>0</v>
      </c>
      <c r="L26" s="2">
        <f>'D1'!L27*'C5'!L26</f>
        <v>0</v>
      </c>
      <c r="M26" s="2">
        <f>'D1'!M27*'C5'!M26</f>
        <v>0</v>
      </c>
      <c r="N26" s="2">
        <f>'D1'!N27*'C5'!N26</f>
        <v>19237.8259299</v>
      </c>
      <c r="O26" s="2">
        <f>'D1'!O27*'C5'!O26</f>
        <v>318868.25867483724</v>
      </c>
      <c r="P26" s="2">
        <f>'D1'!P27*'C5'!P26</f>
        <v>19304.366079318435</v>
      </c>
      <c r="Q26" s="2">
        <f>'D1'!Q27*'C5'!Q26</f>
        <v>0</v>
      </c>
      <c r="R26" s="2">
        <f>'D1'!R27*'C5'!R26</f>
        <v>0</v>
      </c>
      <c r="S26" s="2">
        <f>'D1'!S27*'C5'!S26</f>
        <v>0</v>
      </c>
      <c r="T26" s="2">
        <f>'D1'!T27*'C5'!T26</f>
        <v>0</v>
      </c>
      <c r="U26" s="2">
        <f>'D1'!U27*'C5'!U26</f>
        <v>202510.4289623909</v>
      </c>
      <c r="V26" s="2">
        <f>'D1'!V27*'C5'!V26</f>
        <v>430036.526828848</v>
      </c>
      <c r="W26" s="2">
        <f>'D1'!W27*'C5'!W26</f>
        <v>128007.09034913537</v>
      </c>
      <c r="X26" s="2">
        <f>'D1'!X27*'C5'!X26</f>
        <v>91545.72611356912</v>
      </c>
      <c r="Y26" s="2">
        <f>'D1'!Y27*'C5'!Y26</f>
        <v>12198.594553636069</v>
      </c>
      <c r="Z26" s="2">
        <f>'D1'!Z27*'C5'!Z26</f>
        <v>3603.1726188</v>
      </c>
      <c r="AA26" s="2">
        <f>'D1'!AA27*'C5'!AA26</f>
        <v>0</v>
      </c>
      <c r="AB26" s="2">
        <f>'D1'!AB27*'C5'!AB26</f>
        <v>0</v>
      </c>
      <c r="AC26" s="2">
        <f>'D1'!AC27*'C5'!AC26</f>
        <v>0</v>
      </c>
      <c r="AD26" s="2">
        <f>'D1'!AD27*'C5'!AD26</f>
        <v>0</v>
      </c>
      <c r="AE26" s="2">
        <f>'D1'!AE27*'C5'!AE26</f>
        <v>0</v>
      </c>
      <c r="AF26" s="2">
        <f>'D1'!AF27*'C5'!AF26</f>
        <v>0</v>
      </c>
      <c r="AG26" s="2">
        <f>'D1'!AG27*'C5'!AG26</f>
        <v>0</v>
      </c>
      <c r="AH26" s="2">
        <f>'D1'!AH27*'C5'!AH26</f>
        <v>0</v>
      </c>
      <c r="AI26" s="2">
        <f>'D1'!AI27*'C5'!AI26</f>
        <v>0</v>
      </c>
      <c r="AJ26" s="2">
        <f>'D1'!AJ27*'C5'!AJ26</f>
        <v>0</v>
      </c>
      <c r="AK26" s="2">
        <f>A!AK26*'C5'!AK26</f>
        <v>0</v>
      </c>
      <c r="AL26" s="4">
        <f>'C5'!AL26*'D1'!Q27</f>
        <v>0</v>
      </c>
      <c r="AM26" s="4">
        <f>'C5'!AM26*'D1'!R27</f>
        <v>0</v>
      </c>
      <c r="AN26" s="4">
        <f>'C5'!AN26*'D1'!X27</f>
        <v>0</v>
      </c>
    </row>
    <row r="27" spans="1:40" ht="15">
      <c r="A27" s="3">
        <v>25</v>
      </c>
      <c r="B27" s="3">
        <v>25</v>
      </c>
      <c r="C27" s="3" t="s">
        <v>64</v>
      </c>
      <c r="D27" s="2">
        <f>'D1'!D28*'C5'!D27</f>
        <v>0</v>
      </c>
      <c r="E27" s="2">
        <f>'D1'!E28*'C5'!E27</f>
        <v>85777.75487015999</v>
      </c>
      <c r="F27" s="2">
        <f>'D1'!F28*'C5'!F27</f>
        <v>0</v>
      </c>
      <c r="G27" s="2">
        <f>'D1'!G28*'C5'!G27</f>
        <v>0</v>
      </c>
      <c r="H27" s="2">
        <f>'D1'!H28*'C5'!H27</f>
        <v>0</v>
      </c>
      <c r="I27" s="2">
        <f>'D1'!I28*'C5'!I27</f>
        <v>0</v>
      </c>
      <c r="J27" s="2">
        <f>'D1'!J28*'C5'!J27</f>
        <v>0</v>
      </c>
      <c r="K27" s="2">
        <f>'D1'!K28*'C5'!K27</f>
        <v>0</v>
      </c>
      <c r="L27" s="2">
        <f>'D1'!L28*'C5'!L27</f>
        <v>0</v>
      </c>
      <c r="M27" s="2">
        <f>'D1'!M28*'C5'!M27</f>
        <v>0</v>
      </c>
      <c r="N27" s="2">
        <f>'D1'!N28*'C5'!N27</f>
        <v>9192.1903972</v>
      </c>
      <c r="O27" s="2">
        <f>'D1'!O28*'C5'!O27</f>
        <v>352021.11698624364</v>
      </c>
      <c r="P27" s="2">
        <f>'D1'!P28*'C5'!P27</f>
        <v>15285.466498699228</v>
      </c>
      <c r="Q27" s="2">
        <f>'D1'!Q28*'C5'!Q27</f>
        <v>351.199382738711</v>
      </c>
      <c r="R27" s="2">
        <f>'D1'!R28*'C5'!R27</f>
        <v>25.036920579338755</v>
      </c>
      <c r="S27" s="2">
        <f>'D1'!S28*'C5'!S27</f>
        <v>0</v>
      </c>
      <c r="T27" s="2">
        <f>'D1'!T28*'C5'!T27</f>
        <v>0</v>
      </c>
      <c r="U27" s="2">
        <f>'D1'!U28*'C5'!U27</f>
        <v>5044.8416222802625</v>
      </c>
      <c r="V27" s="2">
        <f>'D1'!V28*'C5'!V27</f>
        <v>38529.245268991996</v>
      </c>
      <c r="W27" s="2">
        <f>'D1'!W28*'C5'!W27</f>
        <v>116752.37076789119</v>
      </c>
      <c r="X27" s="2">
        <f>'D1'!X28*'C5'!X27</f>
        <v>2237.686743553802</v>
      </c>
      <c r="Y27" s="2">
        <f>'D1'!Y28*'C5'!Y27</f>
        <v>0</v>
      </c>
      <c r="Z27" s="2">
        <f>'D1'!Z28*'C5'!Z27</f>
        <v>474.44513018000004</v>
      </c>
      <c r="AA27" s="2">
        <f>'D1'!AA28*'C5'!AA27</f>
        <v>0</v>
      </c>
      <c r="AB27" s="2">
        <f>'D1'!AB28*'C5'!AB27</f>
        <v>0</v>
      </c>
      <c r="AC27" s="2">
        <f>'D1'!AC28*'C5'!AC27</f>
        <v>0</v>
      </c>
      <c r="AD27" s="2">
        <f>'D1'!AD28*'C5'!AD27</f>
        <v>0</v>
      </c>
      <c r="AE27" s="2">
        <f>'D1'!AE28*'C5'!AE27</f>
        <v>0</v>
      </c>
      <c r="AF27" s="2">
        <f>'D1'!AF28*'C5'!AF27</f>
        <v>0</v>
      </c>
      <c r="AG27" s="2">
        <f>'D1'!AG28*'C5'!AG27</f>
        <v>0</v>
      </c>
      <c r="AH27" s="2">
        <f>'D1'!AH28*'C5'!AH27</f>
        <v>0</v>
      </c>
      <c r="AI27" s="2">
        <f>'D1'!AI28*'C5'!AI27</f>
        <v>0</v>
      </c>
      <c r="AJ27" s="2">
        <f>'D1'!AJ28*'C5'!AJ27</f>
        <v>0</v>
      </c>
      <c r="AK27" s="2">
        <f>A!AK27*'C5'!AK27</f>
        <v>0</v>
      </c>
      <c r="AL27" s="4">
        <f>'C5'!AL27*'D1'!Q28</f>
        <v>130.89875749533422</v>
      </c>
      <c r="AM27" s="4">
        <f>'C5'!AM27*'D1'!R28</f>
        <v>13.302056677298104</v>
      </c>
      <c r="AN27" s="4">
        <f>'C5'!AN27*'D1'!X28</f>
        <v>0</v>
      </c>
    </row>
    <row r="28" spans="1:40" ht="15">
      <c r="A28" s="3">
        <v>26</v>
      </c>
      <c r="B28" s="3">
        <v>26</v>
      </c>
      <c r="C28" s="3" t="s">
        <v>65</v>
      </c>
      <c r="D28" s="2">
        <f>'D1'!D29*'C5'!D28</f>
        <v>0</v>
      </c>
      <c r="E28" s="2">
        <f>'D1'!E29*'C5'!E28</f>
        <v>6821.369240002931</v>
      </c>
      <c r="F28" s="2">
        <f>'D1'!F29*'C5'!F28</f>
        <v>320.08974705</v>
      </c>
      <c r="G28" s="2">
        <f>'D1'!G29*'C5'!G28</f>
        <v>0</v>
      </c>
      <c r="H28" s="2">
        <f>'D1'!H29*'C5'!H28</f>
        <v>0</v>
      </c>
      <c r="I28" s="2">
        <f>'D1'!I29*'C5'!I28</f>
        <v>0</v>
      </c>
      <c r="J28" s="2">
        <f>'D1'!J29*'C5'!J28</f>
        <v>0</v>
      </c>
      <c r="K28" s="2">
        <f>'D1'!K29*'C5'!K28</f>
        <v>0</v>
      </c>
      <c r="L28" s="2">
        <f>'D1'!L29*'C5'!L28</f>
        <v>0</v>
      </c>
      <c r="M28" s="2">
        <f>'D1'!M29*'C5'!M28</f>
        <v>0</v>
      </c>
      <c r="N28" s="2">
        <f>'D1'!N29*'C5'!N28</f>
        <v>366491.65767339</v>
      </c>
      <c r="O28" s="2">
        <f>'D1'!O29*'C5'!O28</f>
        <v>323794.8128341912</v>
      </c>
      <c r="P28" s="2">
        <f>'D1'!P29*'C5'!P28</f>
        <v>74976.94580752778</v>
      </c>
      <c r="Q28" s="2">
        <f>'D1'!Q29*'C5'!Q28</f>
        <v>35119.93827387111</v>
      </c>
      <c r="R28" s="2">
        <f>'D1'!R29*'C5'!R28</f>
        <v>2883.039339439009</v>
      </c>
      <c r="S28" s="2">
        <f>'D1'!S29*'C5'!S28</f>
        <v>0</v>
      </c>
      <c r="T28" s="2">
        <f>'D1'!T29*'C5'!T28</f>
        <v>0</v>
      </c>
      <c r="U28" s="2">
        <f>'D1'!U29*'C5'!U28</f>
        <v>12489.414933091342</v>
      </c>
      <c r="V28" s="2">
        <f>'D1'!V29*'C5'!V28</f>
        <v>76976.52999175512</v>
      </c>
      <c r="W28" s="2">
        <f>'D1'!W29*'C5'!W28</f>
        <v>94256.68154183366</v>
      </c>
      <c r="X28" s="2">
        <f>'D1'!X29*'C5'!X28</f>
        <v>65985.22354611175</v>
      </c>
      <c r="Y28" s="2">
        <f>'D1'!Y29*'C5'!Y28</f>
        <v>272.20145229342074</v>
      </c>
      <c r="Z28" s="2">
        <f>'D1'!Z29*'C5'!Z28</f>
        <v>30651.47308598</v>
      </c>
      <c r="AA28" s="2">
        <f>'D1'!AA29*'C5'!AA28</f>
        <v>0</v>
      </c>
      <c r="AB28" s="2">
        <f>'D1'!AB29*'C5'!AB28</f>
        <v>0</v>
      </c>
      <c r="AC28" s="2">
        <f>'D1'!AC29*'C5'!AC28</f>
        <v>0</v>
      </c>
      <c r="AD28" s="2">
        <f>'D1'!AD29*'C5'!AD28</f>
        <v>0</v>
      </c>
      <c r="AE28" s="2">
        <f>'D1'!AE29*'C5'!AE28</f>
        <v>0</v>
      </c>
      <c r="AF28" s="2">
        <f>'D1'!AF29*'C5'!AF28</f>
        <v>0</v>
      </c>
      <c r="AG28" s="2">
        <f>'D1'!AG29*'C5'!AG28</f>
        <v>0</v>
      </c>
      <c r="AH28" s="2">
        <f>'D1'!AH29*'C5'!AH28</f>
        <v>0</v>
      </c>
      <c r="AI28" s="2">
        <f>'D1'!AI29*'C5'!AI28</f>
        <v>0</v>
      </c>
      <c r="AJ28" s="2">
        <f>'D1'!AJ29*'C5'!AJ28</f>
        <v>0</v>
      </c>
      <c r="AK28" s="2">
        <f>A!AK28*'C5'!AK28</f>
        <v>0</v>
      </c>
      <c r="AL28" s="4">
        <f>'C5'!AL28*'D1'!Q29</f>
        <v>13089.875749533425</v>
      </c>
      <c r="AM28" s="4">
        <f>'C5'!AM28*'D1'!R29</f>
        <v>1531.751981022206</v>
      </c>
      <c r="AN28" s="4">
        <f>'C5'!AN28*'D1'!X29</f>
        <v>0</v>
      </c>
    </row>
    <row r="29" spans="1:40" ht="15">
      <c r="A29" s="3">
        <v>27</v>
      </c>
      <c r="B29" s="3">
        <v>27</v>
      </c>
      <c r="C29" s="3" t="s">
        <v>66</v>
      </c>
      <c r="D29" s="2">
        <f>'D1'!D30*'C5'!D29</f>
        <v>0</v>
      </c>
      <c r="E29" s="2">
        <f>'D1'!E30*'C5'!E29</f>
        <v>34864.817872319996</v>
      </c>
      <c r="F29" s="2">
        <f>'D1'!F30*'C5'!F29</f>
        <v>0</v>
      </c>
      <c r="G29" s="2">
        <f>'D1'!G30*'C5'!G29</f>
        <v>0</v>
      </c>
      <c r="H29" s="2">
        <f>'D1'!H30*'C5'!H29</f>
        <v>0</v>
      </c>
      <c r="I29" s="2">
        <f>'D1'!I30*'C5'!I29</f>
        <v>0</v>
      </c>
      <c r="J29" s="2">
        <f>'D1'!J30*'C5'!J29</f>
        <v>0</v>
      </c>
      <c r="K29" s="2">
        <f>'D1'!K30*'C5'!K29</f>
        <v>0</v>
      </c>
      <c r="L29" s="2">
        <f>'D1'!L30*'C5'!L29</f>
        <v>0</v>
      </c>
      <c r="M29" s="2">
        <f>'D1'!M30*'C5'!M29</f>
        <v>0</v>
      </c>
      <c r="N29" s="2">
        <f>'D1'!N30*'C5'!N29</f>
        <v>58878.57277985</v>
      </c>
      <c r="O29" s="2">
        <f>'D1'!O30*'C5'!O29</f>
        <v>703420.3893665887</v>
      </c>
      <c r="P29" s="2">
        <f>'D1'!P30*'C5'!P29</f>
        <v>69505.6527</v>
      </c>
      <c r="Q29" s="2">
        <f>'D1'!Q30*'C5'!Q29</f>
        <v>223.40936097567686</v>
      </c>
      <c r="R29" s="2">
        <f>'D1'!R30*'C5'!R29</f>
        <v>112363.88227535762</v>
      </c>
      <c r="S29" s="2">
        <f>'D1'!S30*'C5'!S29</f>
        <v>0</v>
      </c>
      <c r="T29" s="2">
        <f>'D1'!T30*'C5'!T29</f>
        <v>23924.77454798</v>
      </c>
      <c r="U29" s="2">
        <f>'D1'!U30*'C5'!U29</f>
        <v>1239557.9645398203</v>
      </c>
      <c r="V29" s="2">
        <f>'D1'!V30*'C5'!V29</f>
        <v>192.46664610544</v>
      </c>
      <c r="W29" s="2">
        <f>'D1'!W30*'C5'!W29</f>
        <v>92966.42473272</v>
      </c>
      <c r="X29" s="2">
        <f>'D1'!X30*'C5'!X29</f>
        <v>15161.20728657365</v>
      </c>
      <c r="Y29" s="2">
        <f>'D1'!Y30*'C5'!Y29</f>
        <v>25.38765298388847</v>
      </c>
      <c r="Z29" s="2">
        <f>'D1'!Z30*'C5'!Z29</f>
        <v>3.0163841399999995</v>
      </c>
      <c r="AA29" s="2">
        <f>'D1'!AA30*'C5'!AA29</f>
        <v>0</v>
      </c>
      <c r="AB29" s="2">
        <f>'D1'!AB30*'C5'!AB29</f>
        <v>0</v>
      </c>
      <c r="AC29" s="2">
        <f>'D1'!AC30*'C5'!AC29</f>
        <v>0</v>
      </c>
      <c r="AD29" s="2">
        <f>'D1'!AD30*'C5'!AD29</f>
        <v>0</v>
      </c>
      <c r="AE29" s="2">
        <f>'D1'!AE30*'C5'!AE29</f>
        <v>0</v>
      </c>
      <c r="AF29" s="2">
        <f>'D1'!AF30*'C5'!AF29</f>
        <v>0</v>
      </c>
      <c r="AG29" s="2">
        <f>'D1'!AG30*'C5'!AG29</f>
        <v>0</v>
      </c>
      <c r="AH29" s="2">
        <f>'D1'!AH30*'C5'!AH29</f>
        <v>0</v>
      </c>
      <c r="AI29" s="2">
        <f>'D1'!AI30*'C5'!AI29</f>
        <v>0</v>
      </c>
      <c r="AJ29" s="2">
        <f>'D1'!AJ30*'C5'!AJ29</f>
        <v>0</v>
      </c>
      <c r="AK29" s="2">
        <f>A!AK29*'C5'!AK29</f>
        <v>0</v>
      </c>
      <c r="AL29" s="4">
        <f>'C5'!AL29*'D1'!Q30</f>
        <v>0</v>
      </c>
      <c r="AM29" s="4">
        <f>'C5'!AM29*'D1'!R30</f>
        <v>59698.664848643864</v>
      </c>
      <c r="AN29" s="4">
        <f>'C5'!AN29*'D1'!X30</f>
        <v>0</v>
      </c>
    </row>
    <row r="30" spans="1:40" ht="15">
      <c r="A30" s="3">
        <v>28</v>
      </c>
      <c r="B30" s="3">
        <v>28</v>
      </c>
      <c r="C30" s="3" t="s">
        <v>67</v>
      </c>
      <c r="D30" s="2">
        <f>'D1'!D31*'C5'!D30</f>
        <v>0</v>
      </c>
      <c r="E30" s="2">
        <f>'D1'!E31*'C5'!E30</f>
        <v>14466.691617367716</v>
      </c>
      <c r="F30" s="2">
        <f>'D1'!F31*'C5'!F30</f>
        <v>190695.3223527</v>
      </c>
      <c r="G30" s="2">
        <f>'D1'!G31*'C5'!G30</f>
        <v>0</v>
      </c>
      <c r="H30" s="2">
        <f>'D1'!H31*'C5'!H30</f>
        <v>283720.74287099997</v>
      </c>
      <c r="I30" s="2">
        <f>'D1'!I31*'C5'!I30</f>
        <v>321625.79667748645</v>
      </c>
      <c r="J30" s="2">
        <f>'D1'!J31*'C5'!J30</f>
        <v>0</v>
      </c>
      <c r="K30" s="2">
        <f>'D1'!K31*'C5'!K30</f>
        <v>44411.57584478681</v>
      </c>
      <c r="L30" s="2">
        <f>'D1'!L31*'C5'!L30</f>
        <v>0</v>
      </c>
      <c r="M30" s="2">
        <f>'D1'!M31*'C5'!M30</f>
        <v>0</v>
      </c>
      <c r="N30" s="2">
        <f>'D1'!N31*'C5'!N30</f>
        <v>51156.75180813001</v>
      </c>
      <c r="O30" s="2">
        <f>'D1'!O31*'C5'!O30</f>
        <v>100777.99064607848</v>
      </c>
      <c r="P30" s="2">
        <f>'D1'!P31*'C5'!P30</f>
        <v>89879.95919309783</v>
      </c>
      <c r="Q30" s="2">
        <f>'D1'!Q31*'C5'!Q30</f>
        <v>1474.6879553804583</v>
      </c>
      <c r="R30" s="2">
        <f>'D1'!R31*'C5'!R30</f>
        <v>33.382560772451676</v>
      </c>
      <c r="S30" s="2">
        <f>'D1'!S31*'C5'!S30</f>
        <v>0</v>
      </c>
      <c r="T30" s="2">
        <f>'D1'!T31*'C5'!T30</f>
        <v>0</v>
      </c>
      <c r="U30" s="2">
        <f>'D1'!U31*'C5'!U30</f>
        <v>15777.517716183002</v>
      </c>
      <c r="V30" s="2">
        <f>'D1'!V31*'C5'!V30</f>
        <v>3285.6331853969996</v>
      </c>
      <c r="W30" s="2">
        <f>'D1'!W31*'C5'!W30</f>
        <v>1308.2584716986403</v>
      </c>
      <c r="X30" s="2">
        <f>'D1'!X31*'C5'!X30</f>
        <v>5.24155826674975</v>
      </c>
      <c r="Y30" s="2">
        <f>'D1'!Y31*'C5'!Y30</f>
        <v>0</v>
      </c>
      <c r="Z30" s="2">
        <f>'D1'!Z31*'C5'!Z30</f>
        <v>154.10980788</v>
      </c>
      <c r="AA30" s="2">
        <f>'D1'!AA31*'C5'!AA30</f>
        <v>0</v>
      </c>
      <c r="AB30" s="2">
        <f>'D1'!AB31*'C5'!AB30</f>
        <v>0</v>
      </c>
      <c r="AC30" s="2">
        <f>'D1'!AC31*'C5'!AC30</f>
        <v>0</v>
      </c>
      <c r="AD30" s="2">
        <f>'D1'!AD31*'C5'!AD30</f>
        <v>0</v>
      </c>
      <c r="AE30" s="2">
        <f>'D1'!AE31*'C5'!AE30</f>
        <v>0</v>
      </c>
      <c r="AF30" s="2">
        <f>'D1'!AF31*'C5'!AF30</f>
        <v>0</v>
      </c>
      <c r="AG30" s="2">
        <f>'D1'!AG31*'C5'!AG30</f>
        <v>0</v>
      </c>
      <c r="AH30" s="2">
        <f>'D1'!AH31*'C5'!AH30</f>
        <v>0</v>
      </c>
      <c r="AI30" s="2">
        <f>'D1'!AI31*'C5'!AI30</f>
        <v>0</v>
      </c>
      <c r="AJ30" s="2">
        <f>'D1'!AJ31*'C5'!AJ30</f>
        <v>0</v>
      </c>
      <c r="AK30" s="2">
        <f>A!AK30*'C5'!AK30</f>
        <v>0</v>
      </c>
      <c r="AL30" s="4">
        <f>'C5'!AL30*'D1'!Q31</f>
        <v>549.6445339605079</v>
      </c>
      <c r="AM30" s="4">
        <f>'C5'!AM30*'D1'!R31</f>
        <v>17.736075569730804</v>
      </c>
      <c r="AN30" s="4">
        <f>'C5'!AN30*'D1'!X31</f>
        <v>0</v>
      </c>
    </row>
    <row r="31" spans="1:40" ht="15">
      <c r="A31" s="3">
        <v>29</v>
      </c>
      <c r="B31" s="3">
        <v>29</v>
      </c>
      <c r="C31" s="3" t="s">
        <v>68</v>
      </c>
      <c r="D31" s="2">
        <f>'D1'!D32*'C5'!D31</f>
        <v>0</v>
      </c>
      <c r="E31" s="2">
        <f>'D1'!E32*'C5'!E31</f>
        <v>268.1911198241541</v>
      </c>
      <c r="F31" s="2">
        <f>'D1'!F32*'C5'!F31</f>
        <v>727.99469172</v>
      </c>
      <c r="G31" s="2">
        <f>'D1'!G32*'C5'!G31</f>
        <v>0</v>
      </c>
      <c r="H31" s="2">
        <f>'D1'!H32*'C5'!H31</f>
        <v>1621.8703652161964</v>
      </c>
      <c r="I31" s="2">
        <f>'D1'!I32*'C5'!I31</f>
        <v>0</v>
      </c>
      <c r="J31" s="2">
        <f>'D1'!J32*'C5'!J31</f>
        <v>0</v>
      </c>
      <c r="K31" s="2">
        <f>'D1'!K32*'C5'!K31</f>
        <v>0</v>
      </c>
      <c r="L31" s="2">
        <f>'D1'!L32*'C5'!L31</f>
        <v>0</v>
      </c>
      <c r="M31" s="2">
        <f>'D1'!M32*'C5'!M31</f>
        <v>0</v>
      </c>
      <c r="N31" s="2">
        <f>'D1'!N32*'C5'!N31</f>
        <v>134718.54101932002</v>
      </c>
      <c r="O31" s="2">
        <f>'D1'!O32*'C5'!O31</f>
        <v>248705.6795212621</v>
      </c>
      <c r="P31" s="2">
        <f>'D1'!P32*'C5'!P31</f>
        <v>37677.73420445739</v>
      </c>
      <c r="Q31" s="2">
        <f>'D1'!Q32*'C5'!Q31</f>
        <v>0</v>
      </c>
      <c r="R31" s="2">
        <f>'D1'!R32*'C5'!R31</f>
        <v>0</v>
      </c>
      <c r="S31" s="2">
        <f>'D1'!S32*'C5'!S31</f>
        <v>0</v>
      </c>
      <c r="T31" s="2">
        <f>'D1'!T32*'C5'!T31</f>
        <v>0</v>
      </c>
      <c r="U31" s="2">
        <f>'D1'!U32*'C5'!U31</f>
        <v>5110.744835353817</v>
      </c>
      <c r="V31" s="2">
        <f>'D1'!V32*'C5'!V31</f>
        <v>14920.735607921</v>
      </c>
      <c r="W31" s="2">
        <f>'D1'!W32*'C5'!W31</f>
        <v>231290.403313808</v>
      </c>
      <c r="X31" s="2">
        <f>'D1'!X32*'C5'!X31</f>
        <v>30064.41524733613</v>
      </c>
      <c r="Y31" s="2">
        <f>'D1'!Y32*'C5'!Y31</f>
        <v>0</v>
      </c>
      <c r="Z31" s="2">
        <f>'D1'!Z32*'C5'!Z31</f>
        <v>17784.443016</v>
      </c>
      <c r="AA31" s="2">
        <f>'D1'!AA32*'C5'!AA31</f>
        <v>0</v>
      </c>
      <c r="AB31" s="2">
        <f>'D1'!AB32*'C5'!AB31</f>
        <v>0</v>
      </c>
      <c r="AC31" s="2">
        <f>'D1'!AC32*'C5'!AC31</f>
        <v>0</v>
      </c>
      <c r="AD31" s="2">
        <f>'D1'!AD32*'C5'!AD31</f>
        <v>0</v>
      </c>
      <c r="AE31" s="2">
        <f>'D1'!AE32*'C5'!AE31</f>
        <v>0</v>
      </c>
      <c r="AF31" s="2">
        <f>'D1'!AF32*'C5'!AF31</f>
        <v>0</v>
      </c>
      <c r="AG31" s="2">
        <f>'D1'!AG32*'C5'!AG31</f>
        <v>0</v>
      </c>
      <c r="AH31" s="2">
        <f>'D1'!AH32*'C5'!AH31</f>
        <v>0</v>
      </c>
      <c r="AI31" s="2">
        <f>'D1'!AI32*'C5'!AI31</f>
        <v>0</v>
      </c>
      <c r="AJ31" s="2">
        <f>'D1'!AJ32*'C5'!AJ31</f>
        <v>0</v>
      </c>
      <c r="AK31" s="2">
        <f>A!AK31*'C5'!AK31</f>
        <v>0</v>
      </c>
      <c r="AL31" s="4">
        <f>'C5'!AL31*'D1'!Q32</f>
        <v>0</v>
      </c>
      <c r="AM31" s="4">
        <f>'C5'!AM31*'D1'!R32</f>
        <v>0</v>
      </c>
      <c r="AN31" s="4">
        <f>'C5'!AN31*'D1'!X32</f>
        <v>0</v>
      </c>
    </row>
    <row r="32" spans="1:40" ht="15">
      <c r="A32" s="3">
        <v>30</v>
      </c>
      <c r="B32" s="3">
        <v>30</v>
      </c>
      <c r="C32" s="3" t="s">
        <v>69</v>
      </c>
      <c r="D32" s="2">
        <f>'D1'!D33*'C5'!D32</f>
        <v>0</v>
      </c>
      <c r="E32" s="2">
        <f>'D1'!E33*'C5'!E32</f>
        <v>9479.294029881858</v>
      </c>
      <c r="F32" s="2">
        <f>'D1'!F33*'C5'!F32</f>
        <v>0</v>
      </c>
      <c r="G32" s="2">
        <f>'D1'!G33*'C5'!G32</f>
        <v>0</v>
      </c>
      <c r="H32" s="2">
        <f>'D1'!H33*'C5'!H32</f>
        <v>0</v>
      </c>
      <c r="I32" s="2">
        <f>'D1'!I33*'C5'!I32</f>
        <v>0</v>
      </c>
      <c r="J32" s="2">
        <f>'D1'!J33*'C5'!J32</f>
        <v>0</v>
      </c>
      <c r="K32" s="2">
        <f>'D1'!K33*'C5'!K32</f>
        <v>0</v>
      </c>
      <c r="L32" s="2">
        <f>'D1'!L33*'C5'!L32</f>
        <v>0</v>
      </c>
      <c r="M32" s="2">
        <f>'D1'!M33*'C5'!M32</f>
        <v>0</v>
      </c>
      <c r="N32" s="2">
        <f>'D1'!N33*'C5'!N32</f>
        <v>128258.36146532</v>
      </c>
      <c r="O32" s="2">
        <f>'D1'!O33*'C5'!O32</f>
        <v>259399.02113977214</v>
      </c>
      <c r="P32" s="2">
        <f>'D1'!P33*'C5'!P32</f>
        <v>27138.23314604088</v>
      </c>
      <c r="Q32" s="2">
        <f>'D1'!Q33*'C5'!Q32</f>
        <v>108034.8708165037</v>
      </c>
      <c r="R32" s="2">
        <f>'D1'!R33*'C5'!R32</f>
        <v>2951.3218501099327</v>
      </c>
      <c r="S32" s="2">
        <f>'D1'!S33*'C5'!S32</f>
        <v>0</v>
      </c>
      <c r="T32" s="2">
        <f>'D1'!T33*'C5'!T32</f>
        <v>0</v>
      </c>
      <c r="U32" s="2">
        <f>'D1'!U33*'C5'!U32</f>
        <v>0</v>
      </c>
      <c r="V32" s="2">
        <f>'D1'!V33*'C5'!V32</f>
        <v>16654.718060784173</v>
      </c>
      <c r="W32" s="2">
        <f>'D1'!W33*'C5'!W32</f>
        <v>22279.522634613022</v>
      </c>
      <c r="X32" s="2">
        <f>'D1'!X33*'C5'!X32</f>
        <v>35577.491692260046</v>
      </c>
      <c r="Y32" s="2">
        <f>'D1'!Y33*'C5'!Y32</f>
        <v>0</v>
      </c>
      <c r="Z32" s="2">
        <f>'D1'!Z33*'C5'!Z32</f>
        <v>1687.0665065399999</v>
      </c>
      <c r="AA32" s="2">
        <f>'D1'!AA33*'C5'!AA32</f>
        <v>0</v>
      </c>
      <c r="AB32" s="2">
        <f>'D1'!AB33*'C5'!AB32</f>
        <v>0</v>
      </c>
      <c r="AC32" s="2">
        <f>'D1'!AC33*'C5'!AC32</f>
        <v>0</v>
      </c>
      <c r="AD32" s="2">
        <f>'D1'!AD33*'C5'!AD32</f>
        <v>0</v>
      </c>
      <c r="AE32" s="2">
        <f>'D1'!AE33*'C5'!AE32</f>
        <v>0</v>
      </c>
      <c r="AF32" s="2">
        <f>'D1'!AF33*'C5'!AF32</f>
        <v>0</v>
      </c>
      <c r="AG32" s="2">
        <f>'D1'!AG33*'C5'!AG32</f>
        <v>0</v>
      </c>
      <c r="AH32" s="2">
        <f>'D1'!AH33*'C5'!AH32</f>
        <v>0</v>
      </c>
      <c r="AI32" s="2">
        <f>'D1'!AI33*'C5'!AI32</f>
        <v>0</v>
      </c>
      <c r="AJ32" s="2">
        <f>'D1'!AJ33*'C5'!AJ32</f>
        <v>0</v>
      </c>
      <c r="AK32" s="2">
        <f>A!AK32*'C5'!AK32</f>
        <v>0</v>
      </c>
      <c r="AL32" s="4">
        <f>'C5'!AL32*'D1'!Q33</f>
        <v>40266.67201340304</v>
      </c>
      <c r="AM32" s="4">
        <f>'C5'!AM32*'D1'!R33</f>
        <v>1568.0303174148373</v>
      </c>
      <c r="AN32" s="4">
        <f>'C5'!AN32*'D1'!X33</f>
        <v>0</v>
      </c>
    </row>
    <row r="33" spans="1:40" ht="15">
      <c r="A33" s="3">
        <v>31</v>
      </c>
      <c r="B33" s="3">
        <v>31</v>
      </c>
      <c r="C33" s="3" t="s">
        <v>70</v>
      </c>
      <c r="D33" s="2">
        <f>'D1'!D34*'C5'!D33</f>
        <v>0</v>
      </c>
      <c r="E33" s="2">
        <f>'D1'!E34*'C5'!E33</f>
        <v>0</v>
      </c>
      <c r="F33" s="2">
        <f>'D1'!F34*'C5'!F33</f>
        <v>0</v>
      </c>
      <c r="G33" s="2">
        <f>'D1'!G34*'C5'!G33</f>
        <v>0</v>
      </c>
      <c r="H33" s="2">
        <f>'D1'!H34*'C5'!H33</f>
        <v>0</v>
      </c>
      <c r="I33" s="2">
        <f>'D1'!I34*'C5'!I33</f>
        <v>0</v>
      </c>
      <c r="J33" s="2">
        <f>'D1'!J34*'C5'!J33</f>
        <v>0</v>
      </c>
      <c r="K33" s="2">
        <f>'D1'!K34*'C5'!K33</f>
        <v>0</v>
      </c>
      <c r="L33" s="2">
        <f>'D1'!L34*'C5'!L33</f>
        <v>0</v>
      </c>
      <c r="M33" s="2">
        <f>'D1'!M34*'C5'!M33</f>
        <v>0</v>
      </c>
      <c r="N33" s="2">
        <f>'D1'!N34*'C5'!N33</f>
        <v>26942.483561400004</v>
      </c>
      <c r="O33" s="2">
        <f>'D1'!O34*'C5'!O33</f>
        <v>32012.117314481566</v>
      </c>
      <c r="P33" s="2">
        <f>'D1'!P34*'C5'!P33</f>
        <v>4438.344122826319</v>
      </c>
      <c r="Q33" s="2">
        <f>'D1'!Q34*'C5'!Q33</f>
        <v>779.2782323455976</v>
      </c>
      <c r="R33" s="2">
        <f>'D1'!R34*'C5'!R33</f>
        <v>258.7148459865005</v>
      </c>
      <c r="S33" s="2">
        <f>'D1'!S34*'C5'!S33</f>
        <v>0</v>
      </c>
      <c r="T33" s="2">
        <f>'D1'!T34*'C5'!T33</f>
        <v>0</v>
      </c>
      <c r="U33" s="2">
        <f>'D1'!U34*'C5'!U33</f>
        <v>0</v>
      </c>
      <c r="V33" s="2">
        <f>'D1'!V34*'C5'!V33</f>
        <v>0</v>
      </c>
      <c r="W33" s="2">
        <f>'D1'!W34*'C5'!W33</f>
        <v>0</v>
      </c>
      <c r="X33" s="2">
        <f>'D1'!X34*'C5'!X33</f>
        <v>3897.682786676921</v>
      </c>
      <c r="Y33" s="2">
        <f>'D1'!Y34*'C5'!Y33</f>
        <v>0</v>
      </c>
      <c r="Z33" s="2">
        <f>'D1'!Z34*'C5'!Z33</f>
        <v>33.437948039999995</v>
      </c>
      <c r="AA33" s="2">
        <f>'D1'!AA34*'C5'!AA33</f>
        <v>0</v>
      </c>
      <c r="AB33" s="2">
        <f>'D1'!AB34*'C5'!AB33</f>
        <v>0</v>
      </c>
      <c r="AC33" s="2">
        <f>'D1'!AC34*'C5'!AC33</f>
        <v>0</v>
      </c>
      <c r="AD33" s="2">
        <f>'D1'!AD34*'C5'!AD33</f>
        <v>0</v>
      </c>
      <c r="AE33" s="2">
        <f>'D1'!AE34*'C5'!AE33</f>
        <v>0</v>
      </c>
      <c r="AF33" s="2">
        <f>'D1'!AF34*'C5'!AF33</f>
        <v>0</v>
      </c>
      <c r="AG33" s="2">
        <f>'D1'!AG34*'C5'!AG33</f>
        <v>0</v>
      </c>
      <c r="AH33" s="2">
        <f>'D1'!AH34*'C5'!AH33</f>
        <v>0</v>
      </c>
      <c r="AI33" s="2">
        <f>'D1'!AI34*'C5'!AI33</f>
        <v>0</v>
      </c>
      <c r="AJ33" s="2">
        <f>'D1'!AJ34*'C5'!AJ33</f>
        <v>0</v>
      </c>
      <c r="AK33" s="2">
        <f>A!AK33*'C5'!AK33</f>
        <v>0</v>
      </c>
      <c r="AL33" s="4">
        <f>'C5'!AL33*'D1'!Q34</f>
        <v>290.4519693677566</v>
      </c>
      <c r="AM33" s="4">
        <f>'C5'!AM33*'D1'!R34</f>
        <v>137.45458566541373</v>
      </c>
      <c r="AN33" s="4">
        <f>'C5'!AN33*'D1'!X34</f>
        <v>0</v>
      </c>
    </row>
    <row r="34" spans="1:40" ht="15">
      <c r="A34" s="3">
        <v>32</v>
      </c>
      <c r="B34" s="3">
        <v>32</v>
      </c>
      <c r="C34" s="3" t="s">
        <v>71</v>
      </c>
      <c r="D34" s="2">
        <f>'D1'!D35*'C5'!D34</f>
        <v>0</v>
      </c>
      <c r="E34" s="2">
        <f>'D1'!E35*'C5'!E34</f>
        <v>0</v>
      </c>
      <c r="F34" s="2">
        <f>'D1'!F35*'C5'!F34</f>
        <v>1426.49420256</v>
      </c>
      <c r="G34" s="2">
        <f>'D1'!G35*'C5'!G34</f>
        <v>0</v>
      </c>
      <c r="H34" s="2">
        <f>'D1'!H35*'C5'!H34</f>
        <v>0</v>
      </c>
      <c r="I34" s="2">
        <f>'D1'!I35*'C5'!I34</f>
        <v>0</v>
      </c>
      <c r="J34" s="2">
        <f>'D1'!J35*'C5'!J34</f>
        <v>0</v>
      </c>
      <c r="K34" s="2">
        <f>'D1'!K35*'C5'!K34</f>
        <v>0</v>
      </c>
      <c r="L34" s="2">
        <f>'D1'!L35*'C5'!L34</f>
        <v>0</v>
      </c>
      <c r="M34" s="2">
        <f>'D1'!M35*'C5'!M34</f>
        <v>0</v>
      </c>
      <c r="N34" s="2">
        <f>'D1'!N35*'C5'!N34</f>
        <v>73345.63086569513</v>
      </c>
      <c r="O34" s="2">
        <f>'D1'!O35*'C5'!O34</f>
        <v>888169.7880362412</v>
      </c>
      <c r="P34" s="2">
        <f>'D1'!P35*'C5'!P34</f>
        <v>38414.10433779577</v>
      </c>
      <c r="Q34" s="2">
        <f>'D1'!Q35*'C5'!Q34</f>
        <v>4766.526945826884</v>
      </c>
      <c r="R34" s="2">
        <f>'D1'!R35*'C5'!R34</f>
        <v>3427.7820356803786</v>
      </c>
      <c r="S34" s="2">
        <f>'D1'!S35*'C5'!S34</f>
        <v>0</v>
      </c>
      <c r="T34" s="2">
        <f>'D1'!T35*'C5'!T34</f>
        <v>0</v>
      </c>
      <c r="U34" s="2">
        <f>'D1'!U35*'C5'!U34</f>
        <v>0</v>
      </c>
      <c r="V34" s="2">
        <f>'D1'!V35*'C5'!V34</f>
        <v>0</v>
      </c>
      <c r="W34" s="2">
        <f>'D1'!W35*'C5'!W34</f>
        <v>73.80514194480001</v>
      </c>
      <c r="X34" s="2">
        <f>'D1'!X35*'C5'!X34</f>
        <v>490665.78130477166</v>
      </c>
      <c r="Y34" s="2">
        <f>'D1'!Y35*'C5'!Y34</f>
        <v>27.460114451960994</v>
      </c>
      <c r="Z34" s="2">
        <f>'D1'!Z35*'C5'!Z34</f>
        <v>64059.26896639122</v>
      </c>
      <c r="AA34" s="2">
        <f>'D1'!AA35*'C5'!AA34</f>
        <v>0</v>
      </c>
      <c r="AB34" s="2">
        <f>'D1'!AB35*'C5'!AB34</f>
        <v>0</v>
      </c>
      <c r="AC34" s="2">
        <f>'D1'!AC35*'C5'!AC34</f>
        <v>0</v>
      </c>
      <c r="AD34" s="2">
        <f>'D1'!AD35*'C5'!AD34</f>
        <v>0</v>
      </c>
      <c r="AE34" s="2">
        <f>'D1'!AE35*'C5'!AE34</f>
        <v>0</v>
      </c>
      <c r="AF34" s="2">
        <f>'D1'!AF35*'C5'!AF34</f>
        <v>0</v>
      </c>
      <c r="AG34" s="2">
        <f>'D1'!AG35*'C5'!AG34</f>
        <v>0</v>
      </c>
      <c r="AH34" s="2">
        <f>'D1'!AH35*'C5'!AH34</f>
        <v>0</v>
      </c>
      <c r="AI34" s="2">
        <f>'D1'!AI35*'C5'!AI34</f>
        <v>0</v>
      </c>
      <c r="AJ34" s="2">
        <f>'D1'!AJ35*'C5'!AJ34</f>
        <v>0</v>
      </c>
      <c r="AK34" s="2">
        <f>A!AK34*'C5'!AK34</f>
        <v>0</v>
      </c>
      <c r="AL34" s="4">
        <f>'C5'!AL34*'D1'!Q35</f>
        <v>1776.5761713794616</v>
      </c>
      <c r="AM34" s="4">
        <f>'C5'!AM34*'D1'!R35</f>
        <v>1821.1724869100856</v>
      </c>
      <c r="AN34" s="4">
        <f>'C5'!AN34*'D1'!X35</f>
        <v>0</v>
      </c>
    </row>
    <row r="35" spans="1:40" ht="15">
      <c r="A35" s="3">
        <v>33</v>
      </c>
      <c r="B35" s="3">
        <v>33</v>
      </c>
      <c r="C35" s="3" t="s">
        <v>72</v>
      </c>
      <c r="D35" s="2">
        <f>'D1'!D36*'C5'!D35</f>
        <v>0</v>
      </c>
      <c r="E35" s="2">
        <f>'D1'!E36*'C5'!E35</f>
        <v>2211009.922667791</v>
      </c>
      <c r="F35" s="2">
        <f>'D1'!F36*'C5'!F35</f>
        <v>10848.359283119999</v>
      </c>
      <c r="G35" s="2">
        <f>'D1'!G36*'C5'!G35</f>
        <v>0</v>
      </c>
      <c r="H35" s="2">
        <f>'D1'!H36*'C5'!H35</f>
        <v>3966.659480475746</v>
      </c>
      <c r="I35" s="2">
        <f>'D1'!I36*'C5'!I35</f>
        <v>0</v>
      </c>
      <c r="J35" s="2">
        <f>'D1'!J36*'C5'!J35</f>
        <v>0</v>
      </c>
      <c r="K35" s="2">
        <f>'D1'!K36*'C5'!K35</f>
        <v>0</v>
      </c>
      <c r="L35" s="2">
        <f>'D1'!L36*'C5'!L35</f>
        <v>0</v>
      </c>
      <c r="M35" s="2">
        <f>'D1'!M36*'C5'!M35</f>
        <v>0</v>
      </c>
      <c r="N35" s="2">
        <f>'D1'!N36*'C5'!N35</f>
        <v>246841.86354075003</v>
      </c>
      <c r="O35" s="2">
        <f>'D1'!O36*'C5'!O35</f>
        <v>1352434.2691940838</v>
      </c>
      <c r="P35" s="2">
        <f>'D1'!P36*'C5'!P35</f>
        <v>100984.75071869581</v>
      </c>
      <c r="Q35" s="2">
        <f>'D1'!Q36*'C5'!Q35</f>
        <v>155672.1841050023</v>
      </c>
      <c r="R35" s="2">
        <f>'D1'!R36*'C5'!R35</f>
        <v>2583.354987049954</v>
      </c>
      <c r="S35" s="2">
        <f>'D1'!S36*'C5'!S35</f>
        <v>0</v>
      </c>
      <c r="T35" s="2">
        <f>'D1'!T36*'C5'!T35</f>
        <v>0</v>
      </c>
      <c r="U35" s="2">
        <f>'D1'!U36*'C5'!U35</f>
        <v>1868.7472923485025</v>
      </c>
      <c r="V35" s="2">
        <f>'D1'!V36*'C5'!V35</f>
        <v>20281.03771403655</v>
      </c>
      <c r="W35" s="2">
        <f>'D1'!W36*'C5'!W35</f>
        <v>293592.6944313562</v>
      </c>
      <c r="X35" s="2">
        <f>'D1'!X36*'C5'!X35</f>
        <v>170.68916097409445</v>
      </c>
      <c r="Y35" s="2">
        <f>'D1'!Y36*'C5'!Y35</f>
        <v>0</v>
      </c>
      <c r="Z35" s="2">
        <f>'D1'!Z36*'C5'!Z35</f>
        <v>392.95258842</v>
      </c>
      <c r="AA35" s="2">
        <f>'D1'!AA36*'C5'!AA35</f>
        <v>0</v>
      </c>
      <c r="AB35" s="2">
        <f>'D1'!AB36*'C5'!AB35</f>
        <v>0</v>
      </c>
      <c r="AC35" s="2">
        <f>'D1'!AC36*'C5'!AC35</f>
        <v>38355.606</v>
      </c>
      <c r="AD35" s="2">
        <f>'D1'!AD36*'C5'!AD35</f>
        <v>0</v>
      </c>
      <c r="AE35" s="2">
        <f>'D1'!AE36*'C5'!AE35</f>
        <v>0</v>
      </c>
      <c r="AF35" s="2">
        <f>'D1'!AF36*'C5'!AF35</f>
        <v>0</v>
      </c>
      <c r="AG35" s="2">
        <f>'D1'!AG36*'C5'!AG35</f>
        <v>0</v>
      </c>
      <c r="AH35" s="2">
        <f>'D1'!AH36*'C5'!AH35</f>
        <v>0</v>
      </c>
      <c r="AI35" s="2">
        <f>'D1'!AI36*'C5'!AI35</f>
        <v>0</v>
      </c>
      <c r="AJ35" s="2">
        <f>'D1'!AJ36*'C5'!AJ35</f>
        <v>0</v>
      </c>
      <c r="AK35" s="2">
        <f>A!AK35*'C5'!AK35</f>
        <v>0</v>
      </c>
      <c r="AL35" s="4">
        <f>'C5'!AL35*'D1'!Q36</f>
        <v>58022.01392560598</v>
      </c>
      <c r="AM35" s="4">
        <f>'C5'!AM35*'D1'!R36</f>
        <v>1372.5303935212135</v>
      </c>
      <c r="AN35" s="4">
        <f>'C5'!AN35*'D1'!X36</f>
        <v>0</v>
      </c>
    </row>
    <row r="36" spans="1:40" ht="15">
      <c r="A36" s="3">
        <v>34</v>
      </c>
      <c r="B36" s="3">
        <v>34</v>
      </c>
      <c r="C36" s="3" t="s">
        <v>73</v>
      </c>
      <c r="D36" s="2">
        <f>'D1'!D37*'C5'!D36</f>
        <v>0</v>
      </c>
      <c r="E36" s="2">
        <f>'D1'!E37*'C5'!E36</f>
        <v>143.7854488567726</v>
      </c>
      <c r="F36" s="2">
        <f>'D1'!F37*'C5'!F36</f>
        <v>0</v>
      </c>
      <c r="G36" s="2">
        <f>'D1'!G37*'C5'!G36</f>
        <v>0</v>
      </c>
      <c r="H36" s="2">
        <f>'D1'!H37*'C5'!H36</f>
        <v>0</v>
      </c>
      <c r="I36" s="2">
        <f>'D1'!I37*'C5'!I36</f>
        <v>0</v>
      </c>
      <c r="J36" s="2">
        <f>'D1'!J37*'C5'!J36</f>
        <v>0</v>
      </c>
      <c r="K36" s="2">
        <f>'D1'!K37*'C5'!K36</f>
        <v>0</v>
      </c>
      <c r="L36" s="2">
        <f>'D1'!L37*'C5'!L36</f>
        <v>0</v>
      </c>
      <c r="M36" s="2">
        <f>'D1'!M37*'C5'!M36</f>
        <v>0</v>
      </c>
      <c r="N36" s="2">
        <f>'D1'!N37*'C5'!N36</f>
        <v>130398.95436632002</v>
      </c>
      <c r="O36" s="2">
        <f>'D1'!O37*'C5'!O36</f>
        <v>41170.19605827681</v>
      </c>
      <c r="P36" s="2">
        <f>'D1'!P37*'C5'!P36</f>
        <v>26197.173235844293</v>
      </c>
      <c r="Q36" s="2">
        <f>'D1'!Q37*'C5'!Q36</f>
        <v>213342.2678197978</v>
      </c>
      <c r="R36" s="2">
        <f>'D1'!R37*'C5'!R36</f>
        <v>292.85610132196246</v>
      </c>
      <c r="S36" s="2">
        <f>'D1'!S37*'C5'!S36</f>
        <v>0</v>
      </c>
      <c r="T36" s="2">
        <f>'D1'!T37*'C5'!T36</f>
        <v>0</v>
      </c>
      <c r="U36" s="2">
        <f>'D1'!U37*'C5'!U36</f>
        <v>0</v>
      </c>
      <c r="V36" s="2">
        <f>'D1'!V37*'C5'!V36</f>
        <v>0</v>
      </c>
      <c r="W36" s="2">
        <f>'D1'!W37*'C5'!W36</f>
        <v>10.66245398528</v>
      </c>
      <c r="X36" s="2">
        <f>'D1'!X37*'C5'!X36</f>
        <v>129230.55354723673</v>
      </c>
      <c r="Y36" s="2">
        <f>'D1'!Y37*'C5'!Y36</f>
        <v>42.22640241197776</v>
      </c>
      <c r="Z36" s="2">
        <f>'D1'!Z37*'C5'!Z36</f>
        <v>14805.184661199999</v>
      </c>
      <c r="AA36" s="2">
        <f>'D1'!AA37*'C5'!AA36</f>
        <v>0</v>
      </c>
      <c r="AB36" s="2">
        <f>'D1'!AB37*'C5'!AB36</f>
        <v>0</v>
      </c>
      <c r="AC36" s="2">
        <f>'D1'!AC37*'C5'!AC36</f>
        <v>0</v>
      </c>
      <c r="AD36" s="2">
        <f>'D1'!AD37*'C5'!AD36</f>
        <v>0</v>
      </c>
      <c r="AE36" s="2">
        <f>'D1'!AE37*'C5'!AE36</f>
        <v>0</v>
      </c>
      <c r="AF36" s="2">
        <f>'D1'!AF37*'C5'!AF36</f>
        <v>0</v>
      </c>
      <c r="AG36" s="2">
        <f>'D1'!AG37*'C5'!AG36</f>
        <v>0</v>
      </c>
      <c r="AH36" s="2">
        <f>'D1'!AH37*'C5'!AH36</f>
        <v>0</v>
      </c>
      <c r="AI36" s="2">
        <f>'D1'!AI37*'C5'!AI36</f>
        <v>0</v>
      </c>
      <c r="AJ36" s="2">
        <f>'D1'!AJ37*'C5'!AJ36</f>
        <v>0</v>
      </c>
      <c r="AK36" s="2">
        <f>A!AK36*'C5'!AK36</f>
        <v>0</v>
      </c>
      <c r="AL36" s="4">
        <f>'C5'!AL36*'D1'!Q37</f>
        <v>79516.76213401894</v>
      </c>
      <c r="AM36" s="4">
        <f>'C5'!AM36*'D1'!R37</f>
        <v>155.5937538617293</v>
      </c>
      <c r="AN36" s="4">
        <f>'C5'!AN36*'D1'!X37</f>
        <v>0</v>
      </c>
    </row>
    <row r="37" spans="1:40" ht="15">
      <c r="A37" s="3">
        <v>35</v>
      </c>
      <c r="B37" s="3">
        <v>35</v>
      </c>
      <c r="C37" s="3" t="s">
        <v>74</v>
      </c>
      <c r="D37" s="2">
        <f>'D1'!D38*'C5'!D37</f>
        <v>0</v>
      </c>
      <c r="E37" s="2">
        <f>'D1'!E38*'C5'!E37</f>
        <v>78836.57732273638</v>
      </c>
      <c r="F37" s="2">
        <f>'D1'!F38*'C5'!F37</f>
        <v>350126.37210154696</v>
      </c>
      <c r="G37" s="2">
        <f>'D1'!G38*'C5'!G37</f>
        <v>0</v>
      </c>
      <c r="H37" s="2">
        <f>'D1'!H38*'C5'!H37</f>
        <v>113822.71041941078</v>
      </c>
      <c r="I37" s="2">
        <f>'D1'!I38*'C5'!I37</f>
        <v>0</v>
      </c>
      <c r="J37" s="2">
        <f>'D1'!J38*'C5'!J37</f>
        <v>0</v>
      </c>
      <c r="K37" s="2">
        <f>'D1'!K38*'C5'!K37</f>
        <v>0</v>
      </c>
      <c r="L37" s="2">
        <f>'D1'!L38*'C5'!L37</f>
        <v>0</v>
      </c>
      <c r="M37" s="2">
        <f>'D1'!M38*'C5'!M37</f>
        <v>0</v>
      </c>
      <c r="N37" s="2">
        <f>'D1'!N38*'C5'!N37</f>
        <v>239607.96838939484</v>
      </c>
      <c r="O37" s="2">
        <f>'D1'!O38*'C5'!O37</f>
        <v>788758.6907498802</v>
      </c>
      <c r="P37" s="2">
        <f>'D1'!P38*'C5'!P37</f>
        <v>123738.17676488648</v>
      </c>
      <c r="Q37" s="2">
        <f>'D1'!Q38*'C5'!Q37</f>
        <v>62689.96344916525</v>
      </c>
      <c r="R37" s="2">
        <f>'D1'!R38*'C5'!R37</f>
        <v>2759.3721256683357</v>
      </c>
      <c r="S37" s="2">
        <f>'D1'!S38*'C5'!S37</f>
        <v>0</v>
      </c>
      <c r="T37" s="2">
        <f>'D1'!T38*'C5'!T37</f>
        <v>0</v>
      </c>
      <c r="U37" s="2">
        <f>'D1'!U38*'C5'!U37</f>
        <v>145.58724681323068</v>
      </c>
      <c r="V37" s="2">
        <f>'D1'!V38*'C5'!V37</f>
        <v>14962.988120471595</v>
      </c>
      <c r="W37" s="2">
        <f>'D1'!W38*'C5'!W37</f>
        <v>130529.04178756436</v>
      </c>
      <c r="X37" s="2">
        <f>'D1'!X38*'C5'!X37</f>
        <v>36110.012368780306</v>
      </c>
      <c r="Y37" s="2">
        <f>'D1'!Y38*'C5'!Y37</f>
        <v>52.84776743584947</v>
      </c>
      <c r="Z37" s="2">
        <f>'D1'!Z38*'C5'!Z37</f>
        <v>4061.2550690734424</v>
      </c>
      <c r="AA37" s="2">
        <f>'D1'!AA38*'C5'!AA37</f>
        <v>0</v>
      </c>
      <c r="AB37" s="2">
        <f>'D1'!AB38*'C5'!AB37</f>
        <v>0</v>
      </c>
      <c r="AC37" s="2">
        <f>'D1'!AC38*'C5'!AC37</f>
        <v>0</v>
      </c>
      <c r="AD37" s="2">
        <f>'D1'!AD38*'C5'!AD37</f>
        <v>0</v>
      </c>
      <c r="AE37" s="2">
        <f>'D1'!AE38*'C5'!AE37</f>
        <v>0</v>
      </c>
      <c r="AF37" s="2">
        <f>'D1'!AF38*'C5'!AF37</f>
        <v>0</v>
      </c>
      <c r="AG37" s="2">
        <f>'D1'!AG38*'C5'!AG37</f>
        <v>0</v>
      </c>
      <c r="AH37" s="2">
        <f>'D1'!AH38*'C5'!AH37</f>
        <v>0</v>
      </c>
      <c r="AI37" s="2">
        <f>'D1'!AI38*'C5'!AI37</f>
        <v>0</v>
      </c>
      <c r="AJ37" s="2">
        <f>'D1'!AJ38*'C5'!AJ37</f>
        <v>0</v>
      </c>
      <c r="AK37" s="2">
        <f>A!AK37*'C5'!AK37</f>
        <v>0</v>
      </c>
      <c r="AL37" s="4">
        <f>'C5'!AL37*'D1'!Q38</f>
        <v>23365.753831716902</v>
      </c>
      <c r="AM37" s="4">
        <f>'C5'!AM37*'D1'!R38</f>
        <v>1466.047882888885</v>
      </c>
      <c r="AN37" s="4">
        <f>'C5'!AN37*'D1'!X38</f>
        <v>0</v>
      </c>
    </row>
    <row r="38" spans="1:40" ht="15">
      <c r="A38" s="3">
        <v>36</v>
      </c>
      <c r="B38" s="3">
        <v>36</v>
      </c>
      <c r="C38" s="3" t="s">
        <v>75</v>
      </c>
      <c r="D38" s="2">
        <f>'D1'!D39*'C5'!D38</f>
        <v>182168.65082260943</v>
      </c>
      <c r="E38" s="2">
        <f>'D1'!E39*'C5'!E38</f>
        <v>119913.82089768494</v>
      </c>
      <c r="F38" s="2">
        <f>'D1'!F39*'C5'!F38</f>
        <v>5763753.170926793</v>
      </c>
      <c r="G38" s="2">
        <f>'D1'!G39*'C5'!G38</f>
        <v>0</v>
      </c>
      <c r="H38" s="2">
        <f>'D1'!H39*'C5'!H38</f>
        <v>235836.8002498422</v>
      </c>
      <c r="I38" s="2">
        <f>'D1'!I39*'C5'!I38</f>
        <v>467653.6278341173</v>
      </c>
      <c r="J38" s="2">
        <f>'D1'!J39*'C5'!J38</f>
        <v>0</v>
      </c>
      <c r="K38" s="2">
        <f>'D1'!K39*'C5'!K38</f>
        <v>58938.693184774565</v>
      </c>
      <c r="L38" s="2">
        <f>'D1'!L39*'C5'!L38</f>
        <v>0</v>
      </c>
      <c r="M38" s="2">
        <f>'D1'!M39*'C5'!M38</f>
        <v>0</v>
      </c>
      <c r="N38" s="2">
        <f>'D1'!N39*'C5'!N38</f>
        <v>13187.61931632</v>
      </c>
      <c r="O38" s="2">
        <f>'D1'!O39*'C5'!O38</f>
        <v>17840.643231628714</v>
      </c>
      <c r="P38" s="2">
        <f>'D1'!P39*'C5'!P38</f>
        <v>13615.78489567704</v>
      </c>
      <c r="Q38" s="2">
        <f>'D1'!Q39*'C5'!Q38</f>
        <v>1572.534549576318</v>
      </c>
      <c r="R38" s="2">
        <f>'D1'!R39*'C5'!R38</f>
        <v>16.691280386225838</v>
      </c>
      <c r="S38" s="2">
        <f>'D1'!S39*'C5'!S38</f>
        <v>0</v>
      </c>
      <c r="T38" s="2">
        <f>'D1'!T39*'C5'!T38</f>
        <v>0</v>
      </c>
      <c r="U38" s="2">
        <f>'D1'!U39*'C5'!U38</f>
        <v>0</v>
      </c>
      <c r="V38" s="2">
        <f>'D1'!V39*'C5'!V38</f>
        <v>104.27083343394499</v>
      </c>
      <c r="W38" s="2">
        <f>'D1'!W39*'C5'!W38</f>
        <v>6434.318928093841</v>
      </c>
      <c r="X38" s="2">
        <f>'D1'!X39*'C5'!X38</f>
        <v>2491.3235640992116</v>
      </c>
      <c r="Y38" s="2">
        <f>'D1'!Y39*'C5'!Y38</f>
        <v>1103.8311548172087</v>
      </c>
      <c r="Z38" s="2">
        <f>'D1'!Z39*'C5'!Z38</f>
        <v>8114.989355999999</v>
      </c>
      <c r="AA38" s="2">
        <f>'D1'!AA39*'C5'!AA38</f>
        <v>0</v>
      </c>
      <c r="AB38" s="2">
        <f>'D1'!AB39*'C5'!AB38</f>
        <v>0</v>
      </c>
      <c r="AC38" s="2">
        <f>'D1'!AC39*'C5'!AC38</f>
        <v>0</v>
      </c>
      <c r="AD38" s="2">
        <f>'D1'!AD39*'C5'!AD38</f>
        <v>0</v>
      </c>
      <c r="AE38" s="2">
        <f>'D1'!AE39*'C5'!AE38</f>
        <v>0</v>
      </c>
      <c r="AF38" s="2">
        <f>'D1'!AF39*'C5'!AF38</f>
        <v>0</v>
      </c>
      <c r="AG38" s="2">
        <f>'D1'!AG39*'C5'!AG38</f>
        <v>0</v>
      </c>
      <c r="AH38" s="2">
        <f>'D1'!AH39*'C5'!AH38</f>
        <v>0</v>
      </c>
      <c r="AI38" s="2">
        <f>'D1'!AI39*'C5'!AI38</f>
        <v>0</v>
      </c>
      <c r="AJ38" s="2">
        <f>'D1'!AJ39*'C5'!AJ38</f>
        <v>0</v>
      </c>
      <c r="AK38" s="2">
        <f>A!AK38*'C5'!AK38</f>
        <v>0</v>
      </c>
      <c r="AL38" s="4">
        <f>'C5'!AL38*'D1'!Q39</f>
        <v>586.1138395313474</v>
      </c>
      <c r="AM38" s="4">
        <f>'C5'!AM38*'D1'!R39</f>
        <v>8.868037784865402</v>
      </c>
      <c r="AN38" s="4">
        <f>'C5'!AN38*'D1'!X39</f>
        <v>0</v>
      </c>
    </row>
    <row r="39" spans="1:40" ht="15">
      <c r="A39" s="3">
        <v>37</v>
      </c>
      <c r="B39" s="3">
        <v>37</v>
      </c>
      <c r="C39" s="3" t="s">
        <v>76</v>
      </c>
      <c r="D39" s="2">
        <f>'D1'!D40*'C5'!D39</f>
        <v>1596.4484757114155</v>
      </c>
      <c r="E39" s="2">
        <f>'D1'!E40*'C5'!E39</f>
        <v>0</v>
      </c>
      <c r="F39" s="2">
        <f>'D1'!F40*'C5'!F39</f>
        <v>21040.938341459994</v>
      </c>
      <c r="G39" s="2">
        <f>'D1'!G40*'C5'!G39</f>
        <v>0</v>
      </c>
      <c r="H39" s="2">
        <f>'D1'!H40*'C5'!H39</f>
        <v>957629.9118158522</v>
      </c>
      <c r="I39" s="2">
        <f>'D1'!I40*'C5'!I39</f>
        <v>50842.54974820932</v>
      </c>
      <c r="J39" s="2">
        <f>'D1'!J40*'C5'!J39</f>
        <v>0</v>
      </c>
      <c r="K39" s="2">
        <f>'D1'!K40*'C5'!K39</f>
        <v>7476.36441645768</v>
      </c>
      <c r="L39" s="2">
        <f>'D1'!L40*'C5'!L39</f>
        <v>0</v>
      </c>
      <c r="M39" s="2">
        <f>'D1'!M40*'C5'!M39</f>
        <v>0</v>
      </c>
      <c r="N39" s="2">
        <f>'D1'!N40*'C5'!N39</f>
        <v>197211.52379534</v>
      </c>
      <c r="O39" s="2">
        <f>'D1'!O40*'C5'!O39</f>
        <v>340632.491769447</v>
      </c>
      <c r="P39" s="2">
        <f>'D1'!P40*'C5'!P39</f>
        <v>32138.890409451764</v>
      </c>
      <c r="Q39" s="2">
        <f>'D1'!Q40*'C5'!Q39</f>
        <v>384.39733434087776</v>
      </c>
      <c r="R39" s="2">
        <f>'D1'!R40*'C5'!R39</f>
        <v>16.691280386225838</v>
      </c>
      <c r="S39" s="2">
        <f>'D1'!S40*'C5'!S39</f>
        <v>0</v>
      </c>
      <c r="T39" s="2">
        <f>'D1'!T40*'C5'!T39</f>
        <v>0</v>
      </c>
      <c r="U39" s="2">
        <f>'D1'!U40*'C5'!U39</f>
        <v>0.010017969609113685</v>
      </c>
      <c r="V39" s="2">
        <f>'D1'!V40*'C5'!V39</f>
        <v>46413.5684494067</v>
      </c>
      <c r="W39" s="2">
        <f>'D1'!W40*'C5'!W39</f>
        <v>271539.3638983948</v>
      </c>
      <c r="X39" s="2">
        <f>'D1'!X40*'C5'!X39</f>
        <v>72006.27796651858</v>
      </c>
      <c r="Y39" s="2">
        <f>'D1'!Y40*'C5'!Y39</f>
        <v>19189.21614954017</v>
      </c>
      <c r="Z39" s="2">
        <f>'D1'!Z40*'C5'!Z39</f>
        <v>106494.11439933999</v>
      </c>
      <c r="AA39" s="2">
        <f>'D1'!AA40*'C5'!AA39</f>
        <v>0</v>
      </c>
      <c r="AB39" s="2">
        <f>'D1'!AB40*'C5'!AB39</f>
        <v>0</v>
      </c>
      <c r="AC39" s="2">
        <f>'D1'!AC40*'C5'!AC39</f>
        <v>0</v>
      </c>
      <c r="AD39" s="2">
        <f>'D1'!AD40*'C5'!AD39</f>
        <v>0</v>
      </c>
      <c r="AE39" s="2">
        <f>'D1'!AE40*'C5'!AE39</f>
        <v>0</v>
      </c>
      <c r="AF39" s="2">
        <f>'D1'!AF40*'C5'!AF39</f>
        <v>0</v>
      </c>
      <c r="AG39" s="2">
        <f>'D1'!AG40*'C5'!AG39</f>
        <v>0</v>
      </c>
      <c r="AH39" s="2">
        <f>'D1'!AH40*'C5'!AH39</f>
        <v>0</v>
      </c>
      <c r="AI39" s="2">
        <f>'D1'!AI40*'C5'!AI39</f>
        <v>0</v>
      </c>
      <c r="AJ39" s="2">
        <f>'D1'!AJ40*'C5'!AJ39</f>
        <v>0</v>
      </c>
      <c r="AK39" s="2">
        <f>A!AK39*'C5'!AK39</f>
        <v>0</v>
      </c>
      <c r="AL39" s="4">
        <f>'C5'!AL39*'D1'!Q40</f>
        <v>143.27227188544046</v>
      </c>
      <c r="AM39" s="4">
        <f>'C5'!AM39*'D1'!R40</f>
        <v>8.868037784865402</v>
      </c>
      <c r="AN39" s="4">
        <f>'C5'!AN39*'D1'!X40</f>
        <v>0</v>
      </c>
    </row>
    <row r="40" spans="1:40" ht="15">
      <c r="A40" s="3">
        <v>38</v>
      </c>
      <c r="B40" s="3">
        <v>38</v>
      </c>
      <c r="C40" s="3" t="s">
        <v>77</v>
      </c>
      <c r="D40" s="2">
        <f>'D1'!D41*'C5'!D40</f>
        <v>2241.2324471197057</v>
      </c>
      <c r="E40" s="2">
        <f>'D1'!E41*'C5'!E40</f>
        <v>0</v>
      </c>
      <c r="F40" s="2">
        <f>'D1'!F41*'C5'!F40</f>
        <v>706403.6914299638</v>
      </c>
      <c r="G40" s="2">
        <f>'D1'!G41*'C5'!G40</f>
        <v>0</v>
      </c>
      <c r="H40" s="2">
        <f>'D1'!H41*'C5'!H40</f>
        <v>20227.228782452403</v>
      </c>
      <c r="I40" s="2">
        <f>'D1'!I41*'C5'!I40</f>
        <v>1376.2557588402615</v>
      </c>
      <c r="J40" s="2">
        <f>'D1'!J41*'C5'!J40</f>
        <v>0</v>
      </c>
      <c r="K40" s="2">
        <f>'D1'!K41*'C5'!K40</f>
        <v>213.5582174320251</v>
      </c>
      <c r="L40" s="2">
        <f>'D1'!L41*'C5'!L40</f>
        <v>0</v>
      </c>
      <c r="M40" s="2">
        <f>'D1'!M41*'C5'!M40</f>
        <v>0</v>
      </c>
      <c r="N40" s="2">
        <f>'D1'!N41*'C5'!N40</f>
        <v>186969.63723707438</v>
      </c>
      <c r="O40" s="2">
        <f>'D1'!O41*'C5'!O40</f>
        <v>192756.36468324572</v>
      </c>
      <c r="P40" s="2">
        <f>'D1'!P41*'C5'!P40</f>
        <v>35512.879215858426</v>
      </c>
      <c r="Q40" s="2">
        <f>'D1'!Q41*'C5'!Q40</f>
        <v>11720.624176175492</v>
      </c>
      <c r="R40" s="2">
        <f>'D1'!R41*'C5'!R40</f>
        <v>1587.9477203804856</v>
      </c>
      <c r="S40" s="2">
        <f>'D1'!S41*'C5'!S40</f>
        <v>0</v>
      </c>
      <c r="T40" s="2">
        <f>'D1'!T41*'C5'!T40</f>
        <v>0</v>
      </c>
      <c r="U40" s="2">
        <f>'D1'!U41*'C5'!U40</f>
        <v>15.856329945775974</v>
      </c>
      <c r="V40" s="2">
        <f>'D1'!V41*'C5'!V40</f>
        <v>838.3227428820403</v>
      </c>
      <c r="W40" s="2">
        <f>'D1'!W41*'C5'!W40</f>
        <v>14942.748264659089</v>
      </c>
      <c r="X40" s="2">
        <f>'D1'!X41*'C5'!X40</f>
        <v>12215.382708551138</v>
      </c>
      <c r="Y40" s="2">
        <f>'D1'!Y41*'C5'!Y40</f>
        <v>77.71730505271981</v>
      </c>
      <c r="Z40" s="2">
        <f>'D1'!Z41*'C5'!Z40</f>
        <v>14050.44510789877</v>
      </c>
      <c r="AA40" s="2">
        <f>'D1'!AA41*'C5'!AA40</f>
        <v>0</v>
      </c>
      <c r="AB40" s="2">
        <f>'D1'!AB41*'C5'!AB40</f>
        <v>0</v>
      </c>
      <c r="AC40" s="2">
        <f>'D1'!AC41*'C5'!AC40</f>
        <v>0</v>
      </c>
      <c r="AD40" s="2">
        <f>'D1'!AD41*'C5'!AD40</f>
        <v>0</v>
      </c>
      <c r="AE40" s="2">
        <f>'D1'!AE41*'C5'!AE40</f>
        <v>0</v>
      </c>
      <c r="AF40" s="2">
        <f>'D1'!AF41*'C5'!AF40</f>
        <v>0</v>
      </c>
      <c r="AG40" s="2">
        <f>'D1'!AG41*'C5'!AG40</f>
        <v>0</v>
      </c>
      <c r="AH40" s="2">
        <f>'D1'!AH41*'C5'!AH40</f>
        <v>0</v>
      </c>
      <c r="AI40" s="2">
        <f>'D1'!AI41*'C5'!AI40</f>
        <v>0</v>
      </c>
      <c r="AJ40" s="2">
        <f>'D1'!AJ41*'C5'!AJ40</f>
        <v>0</v>
      </c>
      <c r="AK40" s="2">
        <f>A!AK40*'C5'!AK40</f>
        <v>0</v>
      </c>
      <c r="AL40" s="4">
        <f>'C5'!AL40*'D1'!Q41</f>
        <v>4368.501817306976</v>
      </c>
      <c r="AM40" s="4">
        <f>'C5'!AM40*'D1'!R41</f>
        <v>843.6728674419677</v>
      </c>
      <c r="AN40" s="4">
        <f>'C5'!AN40*'D1'!X41</f>
        <v>0</v>
      </c>
    </row>
    <row r="41" spans="1:40" ht="15">
      <c r="A41" s="3">
        <v>39</v>
      </c>
      <c r="B41" s="3">
        <v>39</v>
      </c>
      <c r="C41" s="3" t="s">
        <v>78</v>
      </c>
      <c r="D41" s="2">
        <f>'D1'!D42*'C5'!D41</f>
        <v>0</v>
      </c>
      <c r="E41" s="2">
        <f>'D1'!E42*'C5'!E41</f>
        <v>15771.61788966</v>
      </c>
      <c r="F41" s="2">
        <f>'D1'!F42*'C5'!F41</f>
        <v>55012.9038849</v>
      </c>
      <c r="G41" s="2">
        <f>'D1'!G42*'C5'!G41</f>
        <v>0</v>
      </c>
      <c r="H41" s="2">
        <f>'D1'!H42*'C5'!H41</f>
        <v>24933.337927648707</v>
      </c>
      <c r="I41" s="2">
        <f>'D1'!I42*'C5'!I41</f>
        <v>0</v>
      </c>
      <c r="J41" s="2">
        <f>'D1'!J42*'C5'!J41</f>
        <v>0</v>
      </c>
      <c r="K41" s="2">
        <f>'D1'!K42*'C5'!K41</f>
        <v>0</v>
      </c>
      <c r="L41" s="2">
        <f>'D1'!L42*'C5'!L41</f>
        <v>0</v>
      </c>
      <c r="M41" s="2">
        <f>'D1'!M42*'C5'!M41</f>
        <v>0</v>
      </c>
      <c r="N41" s="2">
        <f>'D1'!N42*'C5'!N41</f>
        <v>201209.81404958005</v>
      </c>
      <c r="O41" s="2">
        <f>'D1'!O42*'C5'!O41</f>
        <v>451740.4194979326</v>
      </c>
      <c r="P41" s="2">
        <f>'D1'!P42*'C5'!P41</f>
        <v>22399.937787710074</v>
      </c>
      <c r="Q41" s="2">
        <f>'D1'!Q42*'C5'!Q41</f>
        <v>7205.702758280818</v>
      </c>
      <c r="R41" s="2">
        <f>'D1'!R42*'C5'!R41</f>
        <v>960.5073167709961</v>
      </c>
      <c r="S41" s="2">
        <f>'D1'!S42*'C5'!S41</f>
        <v>0</v>
      </c>
      <c r="T41" s="2">
        <f>'D1'!T42*'C5'!T41</f>
        <v>0</v>
      </c>
      <c r="U41" s="2">
        <f>'D1'!U42*'C5'!U41</f>
        <v>1325.58402244936</v>
      </c>
      <c r="V41" s="2">
        <f>'D1'!V42*'C5'!V41</f>
        <v>68042.70172024917</v>
      </c>
      <c r="W41" s="2">
        <f>'D1'!W42*'C5'!W41</f>
        <v>3801.0516082605536</v>
      </c>
      <c r="X41" s="2">
        <f>'D1'!X42*'C5'!X41</f>
        <v>2841.2685578396195</v>
      </c>
      <c r="Y41" s="2">
        <f>'D1'!Y42*'C5'!Y41</f>
        <v>98.64189408562751</v>
      </c>
      <c r="Z41" s="2">
        <f>'D1'!Z42*'C5'!Z41</f>
        <v>16816.07443272</v>
      </c>
      <c r="AA41" s="2">
        <f>'D1'!AA42*'C5'!AA41</f>
        <v>0</v>
      </c>
      <c r="AB41" s="2">
        <f>'D1'!AB42*'C5'!AB41</f>
        <v>0</v>
      </c>
      <c r="AC41" s="2">
        <f>'D1'!AC42*'C5'!AC41</f>
        <v>4970.241</v>
      </c>
      <c r="AD41" s="2">
        <f>'D1'!AD42*'C5'!AD41</f>
        <v>0</v>
      </c>
      <c r="AE41" s="2">
        <f>'D1'!AE42*'C5'!AE41</f>
        <v>0</v>
      </c>
      <c r="AF41" s="2">
        <f>'D1'!AF42*'C5'!AF41</f>
        <v>0</v>
      </c>
      <c r="AG41" s="2">
        <f>'D1'!AG42*'C5'!AG41</f>
        <v>0</v>
      </c>
      <c r="AH41" s="2">
        <f>'D1'!AH42*'C5'!AH41</f>
        <v>0</v>
      </c>
      <c r="AI41" s="2">
        <f>'D1'!AI42*'C5'!AI41</f>
        <v>0</v>
      </c>
      <c r="AJ41" s="2">
        <f>'D1'!AJ42*'C5'!AJ41</f>
        <v>0</v>
      </c>
      <c r="AK41" s="2">
        <f>A!AK41*'C5'!AK41</f>
        <v>0</v>
      </c>
      <c r="AL41" s="4">
        <f>'C5'!AL41*'D1'!Q42</f>
        <v>2685.703860252529</v>
      </c>
      <c r="AM41" s="4">
        <f>'C5'!AM41*'D1'!R42</f>
        <v>510.31526525634547</v>
      </c>
      <c r="AN41" s="4">
        <f>'C5'!AN41*'D1'!X42</f>
        <v>0</v>
      </c>
    </row>
    <row r="42" spans="1:40" ht="15">
      <c r="A42" s="3">
        <v>40</v>
      </c>
      <c r="B42" s="3">
        <v>40</v>
      </c>
      <c r="C42" s="3" t="s">
        <v>79</v>
      </c>
      <c r="D42" s="2">
        <f>'D1'!D43*'C5'!D42</f>
        <v>0</v>
      </c>
      <c r="E42" s="2">
        <f>'D1'!E43*'C5'!E42</f>
        <v>2761.9309263009627</v>
      </c>
      <c r="F42" s="2">
        <f>'D1'!F43*'C5'!F42</f>
        <v>37547.920477349995</v>
      </c>
      <c r="G42" s="2">
        <f>'D1'!G43*'C5'!G42</f>
        <v>0</v>
      </c>
      <c r="H42" s="2">
        <f>'D1'!H43*'C5'!H42</f>
        <v>0</v>
      </c>
      <c r="I42" s="2">
        <f>'D1'!I43*'C5'!I42</f>
        <v>0</v>
      </c>
      <c r="J42" s="2">
        <f>'D1'!J43*'C5'!J42</f>
        <v>0</v>
      </c>
      <c r="K42" s="2">
        <f>'D1'!K43*'C5'!K42</f>
        <v>0</v>
      </c>
      <c r="L42" s="2">
        <f>'D1'!L43*'C5'!L42</f>
        <v>0</v>
      </c>
      <c r="M42" s="2">
        <f>'D1'!M43*'C5'!M42</f>
        <v>0</v>
      </c>
      <c r="N42" s="2">
        <f>'D1'!N43*'C5'!N42</f>
        <v>154164.81663969244</v>
      </c>
      <c r="O42" s="2">
        <f>'D1'!O43*'C5'!O42</f>
        <v>203058.60900787747</v>
      </c>
      <c r="P42" s="2">
        <f>'D1'!P43*'C5'!P42</f>
        <v>48917.955727155866</v>
      </c>
      <c r="Q42" s="2">
        <f>'D1'!Q43*'C5'!Q42</f>
        <v>8793.962653352899</v>
      </c>
      <c r="R42" s="2">
        <f>'D1'!R43*'C5'!R42</f>
        <v>1579.6020801873728</v>
      </c>
      <c r="S42" s="2">
        <f>'D1'!S43*'C5'!S42</f>
        <v>0</v>
      </c>
      <c r="T42" s="2">
        <f>'D1'!T43*'C5'!T42</f>
        <v>0</v>
      </c>
      <c r="U42" s="2">
        <f>'D1'!U43*'C5'!U42</f>
        <v>0</v>
      </c>
      <c r="V42" s="2">
        <f>'D1'!V43*'C5'!V42</f>
        <v>3816.3638090066547</v>
      </c>
      <c r="W42" s="2">
        <f>'D1'!W43*'C5'!W42</f>
        <v>1877.972865590002</v>
      </c>
      <c r="X42" s="2">
        <f>'D1'!X43*'C5'!X42</f>
        <v>101528.95032833936</v>
      </c>
      <c r="Y42" s="2">
        <f>'D1'!Y43*'C5'!Y42</f>
        <v>265.2523435550811</v>
      </c>
      <c r="Z42" s="2">
        <f>'D1'!Z43*'C5'!Z42</f>
        <v>12324.86762669954</v>
      </c>
      <c r="AA42" s="2">
        <f>'D1'!AA43*'C5'!AA42</f>
        <v>0</v>
      </c>
      <c r="AB42" s="2">
        <f>'D1'!AB43*'C5'!AB42</f>
        <v>0</v>
      </c>
      <c r="AC42" s="2">
        <f>'D1'!AC43*'C5'!AC42</f>
        <v>0</v>
      </c>
      <c r="AD42" s="2">
        <f>'D1'!AD43*'C5'!AD42</f>
        <v>0</v>
      </c>
      <c r="AE42" s="2">
        <f>'D1'!AE43*'C5'!AE42</f>
        <v>0</v>
      </c>
      <c r="AF42" s="2">
        <f>'D1'!AF43*'C5'!AF42</f>
        <v>0</v>
      </c>
      <c r="AG42" s="2">
        <f>'D1'!AG43*'C5'!AG42</f>
        <v>0</v>
      </c>
      <c r="AH42" s="2">
        <f>'D1'!AH43*'C5'!AH42</f>
        <v>0</v>
      </c>
      <c r="AI42" s="2">
        <f>'D1'!AI43*'C5'!AI42</f>
        <v>0</v>
      </c>
      <c r="AJ42" s="2">
        <f>'D1'!AJ43*'C5'!AJ42</f>
        <v>0</v>
      </c>
      <c r="AK42" s="2">
        <f>A!AK42*'C5'!AK42</f>
        <v>0</v>
      </c>
      <c r="AL42" s="4">
        <f>'C5'!AL42*'D1'!Q43</f>
        <v>3277.67883817919</v>
      </c>
      <c r="AM42" s="4">
        <f>'C5'!AM42*'D1'!R43</f>
        <v>839.238848549535</v>
      </c>
      <c r="AN42" s="4">
        <f>'C5'!AN42*'D1'!X43</f>
        <v>0</v>
      </c>
    </row>
    <row r="43" spans="1:40" ht="15">
      <c r="A43" s="3">
        <v>41</v>
      </c>
      <c r="B43" s="3">
        <v>41</v>
      </c>
      <c r="C43" s="3" t="s">
        <v>80</v>
      </c>
      <c r="D43" s="2">
        <f>'D1'!D44*'C5'!D43</f>
        <v>0</v>
      </c>
      <c r="E43" s="2">
        <f>'D1'!E44*'C5'!E43</f>
        <v>309.1387150420611</v>
      </c>
      <c r="F43" s="2">
        <f>'D1'!F44*'C5'!F43</f>
        <v>20348.7193062</v>
      </c>
      <c r="G43" s="2">
        <f>'D1'!G44*'C5'!G43</f>
        <v>0</v>
      </c>
      <c r="H43" s="2">
        <f>'D1'!H44*'C5'!H43</f>
        <v>0</v>
      </c>
      <c r="I43" s="2">
        <f>'D1'!I44*'C5'!I43</f>
        <v>0</v>
      </c>
      <c r="J43" s="2">
        <f>'D1'!J44*'C5'!J43</f>
        <v>0</v>
      </c>
      <c r="K43" s="2">
        <f>'D1'!K44*'C5'!K43</f>
        <v>0</v>
      </c>
      <c r="L43" s="2">
        <f>'D1'!L44*'C5'!L43</f>
        <v>0</v>
      </c>
      <c r="M43" s="2">
        <f>'D1'!M44*'C5'!M43</f>
        <v>0</v>
      </c>
      <c r="N43" s="2">
        <f>'D1'!N44*'C5'!N43</f>
        <v>65863.82442240001</v>
      </c>
      <c r="O43" s="2">
        <f>'D1'!O44*'C5'!O43</f>
        <v>18707.068122045508</v>
      </c>
      <c r="P43" s="2">
        <f>'D1'!P44*'C5'!P43</f>
        <v>41869.80951549921</v>
      </c>
      <c r="Q43" s="2">
        <f>'D1'!Q44*'C5'!Q43</f>
        <v>66284.07852525245</v>
      </c>
      <c r="R43" s="2">
        <f>'D1'!R44*'C5'!R43</f>
        <v>6687.8925729354905</v>
      </c>
      <c r="S43" s="2">
        <f>'D1'!S44*'C5'!S43</f>
        <v>0</v>
      </c>
      <c r="T43" s="2">
        <f>'D1'!T44*'C5'!T43</f>
        <v>0</v>
      </c>
      <c r="U43" s="2">
        <f>'D1'!U44*'C5'!U43</f>
        <v>175.3217462144105</v>
      </c>
      <c r="V43" s="2">
        <f>'D1'!V44*'C5'!V43</f>
        <v>1.3765117081556468</v>
      </c>
      <c r="W43" s="2">
        <f>'D1'!W44*'C5'!W43</f>
        <v>6.076036819070847</v>
      </c>
      <c r="X43" s="2">
        <f>'D1'!X44*'C5'!X43</f>
        <v>10779.461134005864</v>
      </c>
      <c r="Y43" s="2">
        <f>'D1'!Y44*'C5'!Y43</f>
        <v>410.3110117052365</v>
      </c>
      <c r="Z43" s="2">
        <f>'D1'!Z44*'C5'!Z43</f>
        <v>7124.3364654</v>
      </c>
      <c r="AA43" s="2">
        <f>'D1'!AA44*'C5'!AA43</f>
        <v>0</v>
      </c>
      <c r="AB43" s="2">
        <f>'D1'!AB44*'C5'!AB43</f>
        <v>0</v>
      </c>
      <c r="AC43" s="2">
        <f>'D1'!AC44*'C5'!AC43</f>
        <v>0</v>
      </c>
      <c r="AD43" s="2">
        <f>'D1'!AD44*'C5'!AD43</f>
        <v>0</v>
      </c>
      <c r="AE43" s="2">
        <f>'D1'!AE44*'C5'!AE43</f>
        <v>0</v>
      </c>
      <c r="AF43" s="2">
        <f>'D1'!AF44*'C5'!AF43</f>
        <v>0</v>
      </c>
      <c r="AG43" s="2">
        <f>'D1'!AG44*'C5'!AG43</f>
        <v>0</v>
      </c>
      <c r="AH43" s="2">
        <f>'D1'!AH44*'C5'!AH43</f>
        <v>0</v>
      </c>
      <c r="AI43" s="2">
        <f>'D1'!AI44*'C5'!AI43</f>
        <v>0</v>
      </c>
      <c r="AJ43" s="2">
        <f>'D1'!AJ44*'C5'!AJ43</f>
        <v>0</v>
      </c>
      <c r="AK43" s="2">
        <f>A!AK43*'C5'!AK43</f>
        <v>0</v>
      </c>
      <c r="AL43" s="4">
        <f>'C5'!AL43*'D1'!Q44</f>
        <v>24705.34957384577</v>
      </c>
      <c r="AM43" s="4">
        <f>'C5'!AM43*'D1'!R44</f>
        <v>3553.261503344933</v>
      </c>
      <c r="AN43" s="4">
        <f>'C5'!AN43*'D1'!X44</f>
        <v>0</v>
      </c>
    </row>
    <row r="44" spans="1:40" ht="15">
      <c r="A44" s="3">
        <v>42</v>
      </c>
      <c r="B44" s="3">
        <v>42</v>
      </c>
      <c r="C44" s="3" t="s">
        <v>81</v>
      </c>
      <c r="D44" s="2">
        <f>'D1'!D45*'C5'!D44</f>
        <v>0</v>
      </c>
      <c r="E44" s="2">
        <f>'D1'!E45*'C5'!E44</f>
        <v>1154.6596697324303</v>
      </c>
      <c r="F44" s="2">
        <f>'D1'!F45*'C5'!F44</f>
        <v>77022.47711735999</v>
      </c>
      <c r="G44" s="2">
        <f>'D1'!G45*'C5'!G44</f>
        <v>0</v>
      </c>
      <c r="H44" s="2">
        <f>'D1'!H45*'C5'!H44</f>
        <v>0</v>
      </c>
      <c r="I44" s="2">
        <f>'D1'!I45*'C5'!I44</f>
        <v>0</v>
      </c>
      <c r="J44" s="2">
        <f>'D1'!J45*'C5'!J44</f>
        <v>0</v>
      </c>
      <c r="K44" s="2">
        <f>'D1'!K45*'C5'!K44</f>
        <v>0</v>
      </c>
      <c r="L44" s="2">
        <f>'D1'!L45*'C5'!L44</f>
        <v>0</v>
      </c>
      <c r="M44" s="2">
        <f>'D1'!M45*'C5'!M44</f>
        <v>0</v>
      </c>
      <c r="N44" s="2">
        <f>'D1'!N45*'C5'!N44</f>
        <v>122693.063536</v>
      </c>
      <c r="O44" s="2">
        <f>'D1'!O45*'C5'!O44</f>
        <v>23217.306678804387</v>
      </c>
      <c r="P44" s="2">
        <f>'D1'!P45*'C5'!P44</f>
        <v>75138.68134589073</v>
      </c>
      <c r="Q44" s="2">
        <f>'D1'!Q45*'C5'!Q44</f>
        <v>29320.780307155772</v>
      </c>
      <c r="R44" s="2">
        <f>'D1'!R45*'C5'!R44</f>
        <v>4087.846305499311</v>
      </c>
      <c r="S44" s="2">
        <f>'D1'!S45*'C5'!S44</f>
        <v>0</v>
      </c>
      <c r="T44" s="2">
        <f>'D1'!T45*'C5'!T44</f>
        <v>0</v>
      </c>
      <c r="U44" s="2">
        <f>'D1'!U45*'C5'!U44</f>
        <v>117.77573203804079</v>
      </c>
      <c r="V44" s="2">
        <f>'D1'!V45*'C5'!V44</f>
        <v>7483.502743699733</v>
      </c>
      <c r="W44" s="2">
        <f>'D1'!W45*'C5'!W44</f>
        <v>13.432344516914402</v>
      </c>
      <c r="X44" s="2">
        <f>'D1'!X45*'C5'!X44</f>
        <v>70336.50314125406</v>
      </c>
      <c r="Y44" s="2">
        <f>'D1'!Y45*'C5'!Y44</f>
        <v>2338.7727667198483</v>
      </c>
      <c r="Z44" s="2">
        <f>'D1'!Z45*'C5'!Z44</f>
        <v>28909.4338302</v>
      </c>
      <c r="AA44" s="2">
        <f>'D1'!AA45*'C5'!AA44</f>
        <v>0</v>
      </c>
      <c r="AB44" s="2">
        <f>'D1'!AB45*'C5'!AB44</f>
        <v>0</v>
      </c>
      <c r="AC44" s="2">
        <f>'D1'!AC45*'C5'!AC44</f>
        <v>0</v>
      </c>
      <c r="AD44" s="2">
        <f>'D1'!AD45*'C5'!AD44</f>
        <v>0</v>
      </c>
      <c r="AE44" s="2">
        <f>'D1'!AE45*'C5'!AE44</f>
        <v>0</v>
      </c>
      <c r="AF44" s="2">
        <f>'D1'!AF45*'C5'!AF44</f>
        <v>0</v>
      </c>
      <c r="AG44" s="2">
        <f>'D1'!AG45*'C5'!AG44</f>
        <v>0</v>
      </c>
      <c r="AH44" s="2">
        <f>'D1'!AH45*'C5'!AH44</f>
        <v>0</v>
      </c>
      <c r="AI44" s="2">
        <f>'D1'!AI45*'C5'!AI44</f>
        <v>0</v>
      </c>
      <c r="AJ44" s="2">
        <f>'D1'!AJ45*'C5'!AJ44</f>
        <v>0</v>
      </c>
      <c r="AK44" s="2">
        <f>A!AK44*'C5'!AK44</f>
        <v>0</v>
      </c>
      <c r="AL44" s="4">
        <f>'C5'!AL44*'D1'!Q45</f>
        <v>10928.418156861711</v>
      </c>
      <c r="AM44" s="4">
        <f>'C5'!AM44*'D1'!R45</f>
        <v>2171.863072038854</v>
      </c>
      <c r="AN44" s="4">
        <f>'C5'!AN44*'D1'!X45</f>
        <v>0</v>
      </c>
    </row>
    <row r="45" spans="1:40" ht="15">
      <c r="A45" s="3">
        <v>43</v>
      </c>
      <c r="B45" s="3">
        <v>43</v>
      </c>
      <c r="C45" s="3" t="s">
        <v>82</v>
      </c>
      <c r="D45" s="2">
        <f>'D1'!D46*'C5'!D45</f>
        <v>0</v>
      </c>
      <c r="E45" s="2">
        <f>'D1'!E46*'C5'!E45</f>
        <v>0</v>
      </c>
      <c r="F45" s="2">
        <f>'D1'!F46*'C5'!F45</f>
        <v>5693.9840919</v>
      </c>
      <c r="G45" s="2">
        <f>'D1'!G46*'C5'!G45</f>
        <v>0</v>
      </c>
      <c r="H45" s="2">
        <f>'D1'!H46*'C5'!H45</f>
        <v>0</v>
      </c>
      <c r="I45" s="2">
        <f>'D1'!I46*'C5'!I45</f>
        <v>0</v>
      </c>
      <c r="J45" s="2">
        <f>'D1'!J46*'C5'!J45</f>
        <v>0</v>
      </c>
      <c r="K45" s="2">
        <f>'D1'!K46*'C5'!K45</f>
        <v>0</v>
      </c>
      <c r="L45" s="2">
        <f>'D1'!L46*'C5'!L45</f>
        <v>0</v>
      </c>
      <c r="M45" s="2">
        <f>'D1'!M46*'C5'!M45</f>
        <v>0</v>
      </c>
      <c r="N45" s="2">
        <f>'D1'!N46*'C5'!N45</f>
        <v>187460.24559104</v>
      </c>
      <c r="O45" s="2">
        <f>'D1'!O46*'C5'!O45</f>
        <v>13718.472991146195</v>
      </c>
      <c r="P45" s="2">
        <f>'D1'!P46*'C5'!P45</f>
        <v>57420.06606507008</v>
      </c>
      <c r="Q45" s="2">
        <f>'D1'!Q46*'C5'!Q45</f>
        <v>46870.26588042748</v>
      </c>
      <c r="R45" s="2">
        <f>'D1'!R46*'C5'!R45</f>
        <v>5433.011765716512</v>
      </c>
      <c r="S45" s="2">
        <f>'D1'!S46*'C5'!S45</f>
        <v>0</v>
      </c>
      <c r="T45" s="2">
        <f>'D1'!T46*'C5'!T45</f>
        <v>0</v>
      </c>
      <c r="U45" s="2">
        <f>'D1'!U46*'C5'!U45</f>
        <v>3764.058181570437</v>
      </c>
      <c r="V45" s="2">
        <f>'D1'!V46*'C5'!V45</f>
        <v>64952.42286105633</v>
      </c>
      <c r="W45" s="2">
        <f>'D1'!W46*'C5'!W45</f>
        <v>1048.2221164759592</v>
      </c>
      <c r="X45" s="2">
        <f>'D1'!X46*'C5'!X45</f>
        <v>51867.512231230474</v>
      </c>
      <c r="Y45" s="2">
        <f>'D1'!Y46*'C5'!Y45</f>
        <v>1.036230734036264</v>
      </c>
      <c r="Z45" s="2">
        <f>'D1'!Z46*'C5'!Z45</f>
        <v>10967.7854891</v>
      </c>
      <c r="AA45" s="2">
        <f>'D1'!AA46*'C5'!AA45</f>
        <v>0</v>
      </c>
      <c r="AB45" s="2">
        <f>'D1'!AB46*'C5'!AB45</f>
        <v>0</v>
      </c>
      <c r="AC45" s="2">
        <f>'D1'!AC46*'C5'!AC45</f>
        <v>0</v>
      </c>
      <c r="AD45" s="2">
        <f>'D1'!AD46*'C5'!AD45</f>
        <v>0</v>
      </c>
      <c r="AE45" s="2">
        <f>'D1'!AE46*'C5'!AE45</f>
        <v>0</v>
      </c>
      <c r="AF45" s="2">
        <f>'D1'!AF46*'C5'!AF45</f>
        <v>0</v>
      </c>
      <c r="AG45" s="2">
        <f>'D1'!AG46*'C5'!AG45</f>
        <v>0</v>
      </c>
      <c r="AH45" s="2">
        <f>'D1'!AH46*'C5'!AH45</f>
        <v>0</v>
      </c>
      <c r="AI45" s="2">
        <f>'D1'!AI46*'C5'!AI45</f>
        <v>0</v>
      </c>
      <c r="AJ45" s="2">
        <f>'D1'!AJ46*'C5'!AJ45</f>
        <v>0</v>
      </c>
      <c r="AK45" s="2">
        <f>A!AK45*'C5'!AK45</f>
        <v>0</v>
      </c>
      <c r="AL45" s="4">
        <f>'C5'!AL45*'D1'!Q46</f>
        <v>17469.448606031547</v>
      </c>
      <c r="AM45" s="4">
        <f>'C5'!AM45*'D1'!R46</f>
        <v>2886.546298973689</v>
      </c>
      <c r="AN45" s="4">
        <f>'C5'!AN45*'D1'!X46</f>
        <v>0</v>
      </c>
    </row>
    <row r="46" spans="1:40" ht="15">
      <c r="A46" s="3">
        <v>44</v>
      </c>
      <c r="B46" s="3">
        <v>44</v>
      </c>
      <c r="C46" s="3" t="s">
        <v>83</v>
      </c>
      <c r="D46" s="2">
        <f>'D1'!D47*'C5'!D46</f>
        <v>0</v>
      </c>
      <c r="E46" s="2">
        <f>'D1'!E47*'C5'!E46</f>
        <v>0</v>
      </c>
      <c r="F46" s="2">
        <f>'D1'!F47*'C5'!F46</f>
        <v>21989.7536859</v>
      </c>
      <c r="G46" s="2">
        <f>'D1'!G47*'C5'!G46</f>
        <v>0</v>
      </c>
      <c r="H46" s="2">
        <f>'D1'!H47*'C5'!H46</f>
        <v>0</v>
      </c>
      <c r="I46" s="2">
        <f>'D1'!I47*'C5'!I46</f>
        <v>0</v>
      </c>
      <c r="J46" s="2">
        <f>'D1'!J47*'C5'!J46</f>
        <v>0</v>
      </c>
      <c r="K46" s="2">
        <f>'D1'!K47*'C5'!K46</f>
        <v>0</v>
      </c>
      <c r="L46" s="2">
        <f>'D1'!L47*'C5'!L46</f>
        <v>0</v>
      </c>
      <c r="M46" s="2">
        <f>'D1'!M47*'C5'!M46</f>
        <v>0</v>
      </c>
      <c r="N46" s="2">
        <f>'D1'!N47*'C5'!N46</f>
        <v>200620.49204096003</v>
      </c>
      <c r="O46" s="2">
        <f>'D1'!O47*'C5'!O46</f>
        <v>10820.60712848079</v>
      </c>
      <c r="P46" s="2">
        <f>'D1'!P47*'C5'!P46</f>
        <v>82421.46195348162</v>
      </c>
      <c r="Q46" s="2">
        <f>'D1'!Q47*'C5'!Q46</f>
        <v>73194.49424033503</v>
      </c>
      <c r="R46" s="2">
        <f>'D1'!R47*'C5'!R46</f>
        <v>8819.824294994336</v>
      </c>
      <c r="S46" s="2">
        <f>'D1'!S47*'C5'!S46</f>
        <v>0</v>
      </c>
      <c r="T46" s="2">
        <f>'D1'!T47*'C5'!T46</f>
        <v>0</v>
      </c>
      <c r="U46" s="2">
        <f>'D1'!U47*'C5'!U46</f>
        <v>94.09747293405582</v>
      </c>
      <c r="V46" s="2">
        <f>'D1'!V47*'C5'!V46</f>
        <v>909.4828875867058</v>
      </c>
      <c r="W46" s="2">
        <f>'D1'!W47*'C5'!W46</f>
        <v>140.24795729150807</v>
      </c>
      <c r="X46" s="2">
        <f>'D1'!X47*'C5'!X46</f>
        <v>46149.40895872873</v>
      </c>
      <c r="Y46" s="2">
        <f>'D1'!Y47*'C5'!Y46</f>
        <v>1.8134037845634619</v>
      </c>
      <c r="Z46" s="2">
        <f>'D1'!Z47*'C5'!Z46</f>
        <v>8590.01257002</v>
      </c>
      <c r="AA46" s="2">
        <f>'D1'!AA47*'C5'!AA46</f>
        <v>0</v>
      </c>
      <c r="AB46" s="2">
        <f>'D1'!AB47*'C5'!AB46</f>
        <v>0</v>
      </c>
      <c r="AC46" s="2">
        <f>'D1'!AC47*'C5'!AC46</f>
        <v>0</v>
      </c>
      <c r="AD46" s="2">
        <f>'D1'!AD47*'C5'!AD46</f>
        <v>0</v>
      </c>
      <c r="AE46" s="2">
        <f>'D1'!AE47*'C5'!AE46</f>
        <v>0</v>
      </c>
      <c r="AF46" s="2">
        <f>'D1'!AF47*'C5'!AF46</f>
        <v>0</v>
      </c>
      <c r="AG46" s="2">
        <f>'D1'!AG47*'C5'!AG46</f>
        <v>0</v>
      </c>
      <c r="AH46" s="2">
        <f>'D1'!AH47*'C5'!AH46</f>
        <v>0</v>
      </c>
      <c r="AI46" s="2">
        <f>'D1'!AI47*'C5'!AI46</f>
        <v>0</v>
      </c>
      <c r="AJ46" s="2">
        <f>'D1'!AJ47*'C5'!AJ46</f>
        <v>0</v>
      </c>
      <c r="AK46" s="2">
        <f>A!AK46*'C5'!AK46</f>
        <v>0</v>
      </c>
      <c r="AL46" s="4">
        <f>'C5'!AL46*'D1'!Q47</f>
        <v>27280.994279786293</v>
      </c>
      <c r="AM46" s="4">
        <f>'C5'!AM46*'D1'!R47</f>
        <v>4685.951784048196</v>
      </c>
      <c r="AN46" s="4">
        <f>'C5'!AN46*'D1'!X47</f>
        <v>0</v>
      </c>
    </row>
    <row r="47" spans="1:40" ht="15">
      <c r="A47" s="3">
        <v>45</v>
      </c>
      <c r="B47" s="3">
        <v>45</v>
      </c>
      <c r="C47" s="3" t="s">
        <v>84</v>
      </c>
      <c r="D47" s="2">
        <f>'D1'!D48*'C5'!D47</f>
        <v>0</v>
      </c>
      <c r="E47" s="2">
        <f>'D1'!E48*'C5'!E47</f>
        <v>0</v>
      </c>
      <c r="F47" s="2">
        <f>'D1'!F48*'C5'!F47</f>
        <v>9855.88931925</v>
      </c>
      <c r="G47" s="2">
        <f>'D1'!G48*'C5'!G47</f>
        <v>0</v>
      </c>
      <c r="H47" s="2">
        <f>'D1'!H48*'C5'!H47</f>
        <v>0</v>
      </c>
      <c r="I47" s="2">
        <f>'D1'!I48*'C5'!I47</f>
        <v>0</v>
      </c>
      <c r="J47" s="2">
        <f>'D1'!J48*'C5'!J47</f>
        <v>0</v>
      </c>
      <c r="K47" s="2">
        <f>'D1'!K48*'C5'!K47</f>
        <v>0</v>
      </c>
      <c r="L47" s="2">
        <f>'D1'!L48*'C5'!L47</f>
        <v>0</v>
      </c>
      <c r="M47" s="2">
        <f>'D1'!M48*'C5'!M47</f>
        <v>0</v>
      </c>
      <c r="N47" s="2">
        <f>'D1'!N48*'C5'!N47</f>
        <v>70440.66333632001</v>
      </c>
      <c r="O47" s="2">
        <f>'D1'!O48*'C5'!O47</f>
        <v>1182.5951481600455</v>
      </c>
      <c r="P47" s="2">
        <f>'D1'!P48*'C5'!P47</f>
        <v>48435.85660053489</v>
      </c>
      <c r="Q47" s="2">
        <f>'D1'!Q48*'C5'!Q47</f>
        <v>28721.469917706134</v>
      </c>
      <c r="R47" s="2">
        <f>'D1'!R48*'C5'!R47</f>
        <v>4404.980632837602</v>
      </c>
      <c r="S47" s="2">
        <f>'D1'!S48*'C5'!S47</f>
        <v>0</v>
      </c>
      <c r="T47" s="2">
        <f>'D1'!T48*'C5'!T47</f>
        <v>0</v>
      </c>
      <c r="U47" s="2">
        <f>'D1'!U48*'C5'!U47</f>
        <v>1.1894265191113413</v>
      </c>
      <c r="V47" s="2">
        <f>'D1'!V48*'C5'!V47</f>
        <v>5.495235109651174</v>
      </c>
      <c r="W47" s="2">
        <f>'D1'!W48*'C5'!W47</f>
        <v>854.5709976524281</v>
      </c>
      <c r="X47" s="2">
        <f>'D1'!X48*'C5'!X47</f>
        <v>30047.014365881827</v>
      </c>
      <c r="Y47" s="2">
        <f>'D1'!Y48*'C5'!Y47</f>
        <v>0</v>
      </c>
      <c r="Z47" s="2">
        <f>'D1'!Z48*'C5'!Z47</f>
        <v>3363.0524182800004</v>
      </c>
      <c r="AA47" s="2">
        <f>'D1'!AA48*'C5'!AA47</f>
        <v>0</v>
      </c>
      <c r="AB47" s="2">
        <f>'D1'!AB48*'C5'!AB47</f>
        <v>0</v>
      </c>
      <c r="AC47" s="2">
        <f>'D1'!AC48*'C5'!AC47</f>
        <v>0</v>
      </c>
      <c r="AD47" s="2">
        <f>'D1'!AD48*'C5'!AD47</f>
        <v>0</v>
      </c>
      <c r="AE47" s="2">
        <f>'D1'!AE48*'C5'!AE47</f>
        <v>0</v>
      </c>
      <c r="AF47" s="2">
        <f>'D1'!AF48*'C5'!AF47</f>
        <v>0</v>
      </c>
      <c r="AG47" s="2">
        <f>'D1'!AG48*'C5'!AG47</f>
        <v>0</v>
      </c>
      <c r="AH47" s="2">
        <f>'D1'!AH48*'C5'!AH47</f>
        <v>0</v>
      </c>
      <c r="AI47" s="2">
        <f>'D1'!AI48*'C5'!AI47</f>
        <v>0</v>
      </c>
      <c r="AJ47" s="2">
        <f>'D1'!AJ48*'C5'!AJ47</f>
        <v>0</v>
      </c>
      <c r="AK47" s="2">
        <f>A!AK47*'C5'!AK47</f>
        <v>0</v>
      </c>
      <c r="AL47" s="4">
        <f>'C5'!AL47*'D1'!Q48</f>
        <v>10705.043660240319</v>
      </c>
      <c r="AM47" s="4">
        <f>'C5'!AM47*'D1'!R48</f>
        <v>2340.355789951297</v>
      </c>
      <c r="AN47" s="4">
        <f>'C5'!AN47*'D1'!X48</f>
        <v>0</v>
      </c>
    </row>
    <row r="48" spans="1:40" ht="15">
      <c r="A48" s="3">
        <v>46</v>
      </c>
      <c r="B48" s="3">
        <v>46</v>
      </c>
      <c r="C48" s="3" t="s">
        <v>85</v>
      </c>
      <c r="D48" s="2">
        <f>'D1'!D49*'C5'!D48</f>
        <v>0</v>
      </c>
      <c r="E48" s="2">
        <f>'D1'!E49*'C5'!E48</f>
        <v>0</v>
      </c>
      <c r="F48" s="2">
        <f>'D1'!F49*'C5'!F48</f>
        <v>1486.94124519</v>
      </c>
      <c r="G48" s="2">
        <f>'D1'!G49*'C5'!G48</f>
        <v>0</v>
      </c>
      <c r="H48" s="2">
        <f>'D1'!H49*'C5'!H48</f>
        <v>0</v>
      </c>
      <c r="I48" s="2">
        <f>'D1'!I49*'C5'!I48</f>
        <v>0</v>
      </c>
      <c r="J48" s="2">
        <f>'D1'!J49*'C5'!J48</f>
        <v>0</v>
      </c>
      <c r="K48" s="2">
        <f>'D1'!K49*'C5'!K48</f>
        <v>0</v>
      </c>
      <c r="L48" s="2">
        <f>'D1'!L49*'C5'!L48</f>
        <v>0</v>
      </c>
      <c r="M48" s="2">
        <f>'D1'!M49*'C5'!M48</f>
        <v>0</v>
      </c>
      <c r="N48" s="2">
        <f>'D1'!N49*'C5'!N48</f>
        <v>38091.56376448001</v>
      </c>
      <c r="O48" s="2">
        <f>'D1'!O49*'C5'!O48</f>
        <v>2325.4935036808383</v>
      </c>
      <c r="P48" s="2">
        <f>'D1'!P49*'C5'!P48</f>
        <v>10416.80849588745</v>
      </c>
      <c r="Q48" s="2">
        <f>'D1'!Q49*'C5'!Q48</f>
        <v>2872.496443892741</v>
      </c>
      <c r="R48" s="2">
        <f>'D1'!R49*'C5'!R48</f>
        <v>1053.0680534582484</v>
      </c>
      <c r="S48" s="2">
        <f>'D1'!S49*'C5'!S48</f>
        <v>0</v>
      </c>
      <c r="T48" s="2">
        <f>'D1'!T49*'C5'!T48</f>
        <v>0</v>
      </c>
      <c r="U48" s="2">
        <f>'D1'!U49*'C5'!U48</f>
        <v>65.39855785449527</v>
      </c>
      <c r="V48" s="2">
        <f>'D1'!V49*'C5'!V48</f>
        <v>0</v>
      </c>
      <c r="W48" s="2">
        <f>'D1'!W49*'C5'!W48</f>
        <v>428.5387171805041</v>
      </c>
      <c r="X48" s="2">
        <f>'D1'!X49*'C5'!X48</f>
        <v>10330.346949849854</v>
      </c>
      <c r="Y48" s="2">
        <f>'D1'!Y49*'C5'!Y48</f>
        <v>0</v>
      </c>
      <c r="Z48" s="2">
        <f>'D1'!Z49*'C5'!Z48</f>
        <v>2695.6303745400005</v>
      </c>
      <c r="AA48" s="2">
        <f>'D1'!AA49*'C5'!AA48</f>
        <v>0</v>
      </c>
      <c r="AB48" s="2">
        <f>'D1'!AB49*'C5'!AB48</f>
        <v>0</v>
      </c>
      <c r="AC48" s="2">
        <f>'D1'!AC49*'C5'!AC48</f>
        <v>0</v>
      </c>
      <c r="AD48" s="2">
        <f>'D1'!AD49*'C5'!AD48</f>
        <v>0</v>
      </c>
      <c r="AE48" s="2">
        <f>'D1'!AE49*'C5'!AE48</f>
        <v>0</v>
      </c>
      <c r="AF48" s="2">
        <f>'D1'!AF49*'C5'!AF48</f>
        <v>0</v>
      </c>
      <c r="AG48" s="2">
        <f>'D1'!AG49*'C5'!AG48</f>
        <v>0</v>
      </c>
      <c r="AH48" s="2">
        <f>'D1'!AH49*'C5'!AH48</f>
        <v>0</v>
      </c>
      <c r="AI48" s="2">
        <f>'D1'!AI49*'C5'!AI48</f>
        <v>0</v>
      </c>
      <c r="AJ48" s="2">
        <f>'D1'!AJ49*'C5'!AJ48</f>
        <v>0</v>
      </c>
      <c r="AK48" s="2">
        <f>A!AK48*'C5'!AK48</f>
        <v>0</v>
      </c>
      <c r="AL48" s="4">
        <f>'C5'!AL48*'D1'!Q49</f>
        <v>1070.6346135439278</v>
      </c>
      <c r="AM48" s="4">
        <f>'C5'!AM48*'D1'!R49</f>
        <v>559.49256569969</v>
      </c>
      <c r="AN48" s="4">
        <f>'C5'!AN48*'D1'!X49</f>
        <v>0</v>
      </c>
    </row>
    <row r="49" spans="1:40" ht="15">
      <c r="A49" s="3">
        <v>47</v>
      </c>
      <c r="B49" s="3">
        <v>47</v>
      </c>
      <c r="C49" s="3" t="s">
        <v>86</v>
      </c>
      <c r="D49" s="2">
        <f>'D1'!D50*'C5'!D49</f>
        <v>0</v>
      </c>
      <c r="E49" s="2">
        <f>'D1'!E50*'C5'!E49</f>
        <v>0</v>
      </c>
      <c r="F49" s="2">
        <f>'D1'!F50*'C5'!F49</f>
        <v>3639.3031135799997</v>
      </c>
      <c r="G49" s="2">
        <f>'D1'!G50*'C5'!G49</f>
        <v>0</v>
      </c>
      <c r="H49" s="2">
        <f>'D1'!H50*'C5'!H49</f>
        <v>0</v>
      </c>
      <c r="I49" s="2">
        <f>'D1'!I50*'C5'!I49</f>
        <v>0</v>
      </c>
      <c r="J49" s="2">
        <f>'D1'!J50*'C5'!J49</f>
        <v>0</v>
      </c>
      <c r="K49" s="2">
        <f>'D1'!K50*'C5'!K49</f>
        <v>0</v>
      </c>
      <c r="L49" s="2">
        <f>'D1'!L50*'C5'!L49</f>
        <v>0</v>
      </c>
      <c r="M49" s="2">
        <f>'D1'!M50*'C5'!M49</f>
        <v>0</v>
      </c>
      <c r="N49" s="2">
        <f>'D1'!N50*'C5'!N49</f>
        <v>36887.935561360006</v>
      </c>
      <c r="O49" s="2">
        <f>'D1'!O50*'C5'!O49</f>
        <v>4863.503047679066</v>
      </c>
      <c r="P49" s="2">
        <f>'D1'!P50*'C5'!P49</f>
        <v>7702.422002278458</v>
      </c>
      <c r="Q49" s="2">
        <f>'D1'!Q50*'C5'!Q49</f>
        <v>14874.429578381332</v>
      </c>
      <c r="R49" s="2">
        <f>'D1'!R50*'C5'!R49</f>
        <v>7331.265562368195</v>
      </c>
      <c r="S49" s="2">
        <f>'D1'!S50*'C5'!S49</f>
        <v>0</v>
      </c>
      <c r="T49" s="2">
        <f>'D1'!T50*'C5'!T49</f>
        <v>0</v>
      </c>
      <c r="U49" s="2">
        <f>'D1'!U50*'C5'!U49</f>
        <v>0.378912206068176</v>
      </c>
      <c r="V49" s="2">
        <f>'D1'!V50*'C5'!V49</f>
        <v>0</v>
      </c>
      <c r="W49" s="2">
        <f>'D1'!W50*'C5'!W49</f>
        <v>1155.7324205669593</v>
      </c>
      <c r="X49" s="2">
        <f>'D1'!X50*'C5'!X49</f>
        <v>9265.655426916312</v>
      </c>
      <c r="Y49" s="2">
        <f>'D1'!Y50*'C5'!Y49</f>
        <v>0</v>
      </c>
      <c r="Z49" s="2">
        <f>'D1'!Z50*'C5'!Z49</f>
        <v>15442.235212839996</v>
      </c>
      <c r="AA49" s="2">
        <f>'D1'!AA50*'C5'!AA49</f>
        <v>0</v>
      </c>
      <c r="AB49" s="2">
        <f>'D1'!AB50*'C5'!AB49</f>
        <v>0</v>
      </c>
      <c r="AC49" s="2">
        <f>'D1'!AC50*'C5'!AC49</f>
        <v>0</v>
      </c>
      <c r="AD49" s="2">
        <f>'D1'!AD50*'C5'!AD49</f>
        <v>0</v>
      </c>
      <c r="AE49" s="2">
        <f>'D1'!AE50*'C5'!AE49</f>
        <v>0</v>
      </c>
      <c r="AF49" s="2">
        <f>'D1'!AF50*'C5'!AF49</f>
        <v>0</v>
      </c>
      <c r="AG49" s="2">
        <f>'D1'!AG50*'C5'!AG49</f>
        <v>0</v>
      </c>
      <c r="AH49" s="2">
        <f>'D1'!AH50*'C5'!AH49</f>
        <v>0</v>
      </c>
      <c r="AI49" s="2">
        <f>'D1'!AI50*'C5'!AI49</f>
        <v>0</v>
      </c>
      <c r="AJ49" s="2">
        <f>'D1'!AJ50*'C5'!AJ49</f>
        <v>0</v>
      </c>
      <c r="AK49" s="2">
        <f>A!AK49*'C5'!AK49</f>
        <v>0</v>
      </c>
      <c r="AL49" s="4">
        <f>'C5'!AL49*'D1'!Q50</f>
        <v>5543.985684367066</v>
      </c>
      <c r="AM49" s="4">
        <f>'C5'!AM49*'D1'!R50</f>
        <v>3895.0840506888353</v>
      </c>
      <c r="AN49" s="4">
        <f>'C5'!AN49*'D1'!X50</f>
        <v>0</v>
      </c>
    </row>
    <row r="50" spans="1:40" ht="15">
      <c r="A50" s="3">
        <v>48</v>
      </c>
      <c r="B50" s="3">
        <v>48</v>
      </c>
      <c r="C50" s="3" t="s">
        <v>87</v>
      </c>
      <c r="D50" s="2">
        <f>'D1'!D51*'C5'!D50</f>
        <v>0</v>
      </c>
      <c r="E50" s="2">
        <f>'D1'!E51*'C5'!E50</f>
        <v>0</v>
      </c>
      <c r="F50" s="2">
        <f>'D1'!F51*'C5'!F50</f>
        <v>11091.52870092</v>
      </c>
      <c r="G50" s="2">
        <f>'D1'!G51*'C5'!G50</f>
        <v>0</v>
      </c>
      <c r="H50" s="2">
        <f>'D1'!H51*'C5'!H50</f>
        <v>0</v>
      </c>
      <c r="I50" s="2">
        <f>'D1'!I51*'C5'!I50</f>
        <v>0</v>
      </c>
      <c r="J50" s="2">
        <f>'D1'!J51*'C5'!J50</f>
        <v>0</v>
      </c>
      <c r="K50" s="2">
        <f>'D1'!K51*'C5'!K50</f>
        <v>0</v>
      </c>
      <c r="L50" s="2">
        <f>'D1'!L51*'C5'!L50</f>
        <v>0</v>
      </c>
      <c r="M50" s="2">
        <f>'D1'!M51*'C5'!M50</f>
        <v>0</v>
      </c>
      <c r="N50" s="2">
        <f>'D1'!N51*'C5'!N50</f>
        <v>96534.0731634</v>
      </c>
      <c r="O50" s="2">
        <f>'D1'!O51*'C5'!O50</f>
        <v>11381.289552306227</v>
      </c>
      <c r="P50" s="2">
        <f>'D1'!P51*'C5'!P50</f>
        <v>38173.22497347234</v>
      </c>
      <c r="Q50" s="2">
        <f>'D1'!Q51*'C5'!Q50</f>
        <v>31749.472555945864</v>
      </c>
      <c r="R50" s="2">
        <f>'D1'!R51*'C5'!R50</f>
        <v>11727.900555012684</v>
      </c>
      <c r="S50" s="2">
        <f>'D1'!S51*'C5'!S50</f>
        <v>0</v>
      </c>
      <c r="T50" s="2">
        <f>'D1'!T51*'C5'!T50</f>
        <v>0</v>
      </c>
      <c r="U50" s="2">
        <f>'D1'!U51*'C5'!U50</f>
        <v>10.10025842486222</v>
      </c>
      <c r="V50" s="2">
        <f>'D1'!V51*'C5'!V50</f>
        <v>50.73650082297</v>
      </c>
      <c r="W50" s="2">
        <f>'D1'!W51*'C5'!W50</f>
        <v>235.66847158836427</v>
      </c>
      <c r="X50" s="2">
        <f>'D1'!X51*'C5'!X50</f>
        <v>21931.44418199485</v>
      </c>
      <c r="Y50" s="2">
        <f>'D1'!Y51*'C5'!Y50</f>
        <v>484.0106502277455</v>
      </c>
      <c r="Z50" s="2">
        <f>'D1'!Z51*'C5'!Z50</f>
        <v>28838.894052879998</v>
      </c>
      <c r="AA50" s="2">
        <f>'D1'!AA51*'C5'!AA50</f>
        <v>0</v>
      </c>
      <c r="AB50" s="2">
        <f>'D1'!AB51*'C5'!AB50</f>
        <v>0</v>
      </c>
      <c r="AC50" s="2">
        <f>'D1'!AC51*'C5'!AC50</f>
        <v>0</v>
      </c>
      <c r="AD50" s="2">
        <f>'D1'!AD51*'C5'!AD50</f>
        <v>0</v>
      </c>
      <c r="AE50" s="2">
        <f>'D1'!AE51*'C5'!AE50</f>
        <v>0</v>
      </c>
      <c r="AF50" s="2">
        <f>'D1'!AF51*'C5'!AF50</f>
        <v>0</v>
      </c>
      <c r="AG50" s="2">
        <f>'D1'!AG51*'C5'!AG50</f>
        <v>0</v>
      </c>
      <c r="AH50" s="2">
        <f>'D1'!AH51*'C5'!AH50</f>
        <v>0</v>
      </c>
      <c r="AI50" s="2">
        <f>'D1'!AI51*'C5'!AI50</f>
        <v>0</v>
      </c>
      <c r="AJ50" s="2">
        <f>'D1'!AJ51*'C5'!AJ50</f>
        <v>0</v>
      </c>
      <c r="AK50" s="2">
        <f>A!AK50*'C5'!AK50</f>
        <v>0</v>
      </c>
      <c r="AL50" s="4">
        <f>'C5'!AL50*'D1'!Q51</f>
        <v>11833.6384201379</v>
      </c>
      <c r="AM50" s="4">
        <f>'C5'!AM50*'D1'!R51</f>
        <v>6231.0058217477</v>
      </c>
      <c r="AN50" s="4">
        <f>'C5'!AN50*'D1'!X51</f>
        <v>0</v>
      </c>
    </row>
    <row r="51" spans="1:40" ht="15">
      <c r="A51" s="3">
        <v>49</v>
      </c>
      <c r="B51" s="3">
        <v>49</v>
      </c>
      <c r="C51" s="3" t="s">
        <v>88</v>
      </c>
      <c r="D51" s="2">
        <f>'D1'!D52*'C5'!D51</f>
        <v>0</v>
      </c>
      <c r="E51" s="2">
        <f>'D1'!E52*'C5'!E51</f>
        <v>0</v>
      </c>
      <c r="F51" s="2">
        <f>'D1'!F52*'C5'!F51</f>
        <v>1863.22398309</v>
      </c>
      <c r="G51" s="2">
        <f>'D1'!G52*'C5'!G51</f>
        <v>0</v>
      </c>
      <c r="H51" s="2">
        <f>'D1'!H52*'C5'!H51</f>
        <v>0</v>
      </c>
      <c r="I51" s="2">
        <f>'D1'!I52*'C5'!I51</f>
        <v>0</v>
      </c>
      <c r="J51" s="2">
        <f>'D1'!J52*'C5'!J51</f>
        <v>0</v>
      </c>
      <c r="K51" s="2">
        <f>'D1'!K52*'C5'!K51</f>
        <v>0</v>
      </c>
      <c r="L51" s="2">
        <f>'D1'!L52*'C5'!L51</f>
        <v>0</v>
      </c>
      <c r="M51" s="2">
        <f>'D1'!M52*'C5'!M51</f>
        <v>0</v>
      </c>
      <c r="N51" s="2">
        <f>'D1'!N52*'C5'!N51</f>
        <v>26831.763660889996</v>
      </c>
      <c r="O51" s="2">
        <f>'D1'!O52*'C5'!O51</f>
        <v>3594.5667836142406</v>
      </c>
      <c r="P51" s="2">
        <f>'D1'!P52*'C5'!P51</f>
        <v>12001.56840455648</v>
      </c>
      <c r="Q51" s="2">
        <f>'D1'!Q52*'C5'!Q51</f>
        <v>6185.302561666852</v>
      </c>
      <c r="R51" s="2">
        <f>'D1'!R52*'C5'!R51</f>
        <v>2407.337848431572</v>
      </c>
      <c r="S51" s="2">
        <f>'D1'!S52*'C5'!S51</f>
        <v>0</v>
      </c>
      <c r="T51" s="2">
        <f>'D1'!T52*'C5'!T51</f>
        <v>0</v>
      </c>
      <c r="U51" s="2">
        <f>'D1'!U52*'C5'!U51</f>
        <v>7.481905687663439</v>
      </c>
      <c r="V51" s="2">
        <f>'D1'!V52*'C5'!V51</f>
        <v>0</v>
      </c>
      <c r="W51" s="2">
        <f>'D1'!W52*'C5'!W51</f>
        <v>8.63253209140661</v>
      </c>
      <c r="X51" s="2">
        <f>'D1'!X52*'C5'!X51</f>
        <v>3727.2939233118577</v>
      </c>
      <c r="Y51" s="2">
        <f>'D1'!Y52*'C5'!Y51</f>
        <v>605.0133127846818</v>
      </c>
      <c r="Z51" s="2">
        <f>'D1'!Z52*'C5'!Z51</f>
        <v>5305.43375668</v>
      </c>
      <c r="AA51" s="2">
        <f>'D1'!AA52*'C5'!AA51</f>
        <v>0</v>
      </c>
      <c r="AB51" s="2">
        <f>'D1'!AB52*'C5'!AB51</f>
        <v>0</v>
      </c>
      <c r="AC51" s="2">
        <f>'D1'!AC52*'C5'!AC51</f>
        <v>0</v>
      </c>
      <c r="AD51" s="2">
        <f>'D1'!AD52*'C5'!AD51</f>
        <v>0</v>
      </c>
      <c r="AE51" s="2">
        <f>'D1'!AE52*'C5'!AE51</f>
        <v>0</v>
      </c>
      <c r="AF51" s="2">
        <f>'D1'!AF52*'C5'!AF51</f>
        <v>0</v>
      </c>
      <c r="AG51" s="2">
        <f>'D1'!AG52*'C5'!AG51</f>
        <v>0</v>
      </c>
      <c r="AH51" s="2">
        <f>'D1'!AH52*'C5'!AH51</f>
        <v>0</v>
      </c>
      <c r="AI51" s="2">
        <f>'D1'!AI52*'C5'!AI51</f>
        <v>0</v>
      </c>
      <c r="AJ51" s="2">
        <f>'D1'!AJ52*'C5'!AJ51</f>
        <v>0</v>
      </c>
      <c r="AK51" s="2">
        <f>A!AK51*'C5'!AK51</f>
        <v>0</v>
      </c>
      <c r="AL51" s="4">
        <f>'C5'!AL51*'D1'!Q52</f>
        <v>2305.381102156633</v>
      </c>
      <c r="AM51" s="4">
        <f>'C5'!AM51*'D1'!R52</f>
        <v>1279.012904153542</v>
      </c>
      <c r="AN51" s="4">
        <f>'C5'!AN51*'D1'!X52</f>
        <v>0</v>
      </c>
    </row>
    <row r="52" spans="1:40" ht="15">
      <c r="A52" s="3">
        <v>50</v>
      </c>
      <c r="B52" s="3">
        <v>50</v>
      </c>
      <c r="C52" s="3" t="s">
        <v>89</v>
      </c>
      <c r="D52" s="2">
        <f>'D1'!D53*'C5'!D52</f>
        <v>0</v>
      </c>
      <c r="E52" s="2">
        <f>'D1'!E53*'C5'!E52</f>
        <v>0</v>
      </c>
      <c r="F52" s="2">
        <f>'D1'!F53*'C5'!F52</f>
        <v>4949.15728266</v>
      </c>
      <c r="G52" s="2">
        <f>'D1'!G53*'C5'!G52</f>
        <v>0</v>
      </c>
      <c r="H52" s="2">
        <f>'D1'!H53*'C5'!H52</f>
        <v>0</v>
      </c>
      <c r="I52" s="2">
        <f>'D1'!I53*'C5'!I52</f>
        <v>0</v>
      </c>
      <c r="J52" s="2">
        <f>'D1'!J53*'C5'!J52</f>
        <v>0</v>
      </c>
      <c r="K52" s="2">
        <f>'D1'!K53*'C5'!K52</f>
        <v>0</v>
      </c>
      <c r="L52" s="2">
        <f>'D1'!L53*'C5'!L52</f>
        <v>0</v>
      </c>
      <c r="M52" s="2">
        <f>'D1'!M53*'C5'!M52</f>
        <v>0</v>
      </c>
      <c r="N52" s="2">
        <f>'D1'!N53*'C5'!N52</f>
        <v>33896.93858082</v>
      </c>
      <c r="O52" s="2">
        <f>'D1'!O53*'C5'!O52</f>
        <v>3395.8721372838045</v>
      </c>
      <c r="P52" s="2">
        <f>'D1'!P53*'C5'!P52</f>
        <v>14084.182744962896</v>
      </c>
      <c r="Q52" s="2">
        <f>'D1'!Q53*'C5'!Q52</f>
        <v>9321.635357766285</v>
      </c>
      <c r="R52" s="2">
        <f>'D1'!R53*'C5'!R52</f>
        <v>1262.4677528490815</v>
      </c>
      <c r="S52" s="2">
        <f>'D1'!S53*'C5'!S52</f>
        <v>0</v>
      </c>
      <c r="T52" s="2">
        <f>'D1'!T53*'C5'!T52</f>
        <v>0</v>
      </c>
      <c r="U52" s="2">
        <f>'D1'!U53*'C5'!U52</f>
        <v>2.9646710808264</v>
      </c>
      <c r="V52" s="2">
        <f>'D1'!V53*'C5'!V52</f>
        <v>0</v>
      </c>
      <c r="W52" s="2">
        <f>'D1'!W53*'C5'!W52</f>
        <v>0.29617420473194406</v>
      </c>
      <c r="X52" s="2">
        <f>'D1'!X53*'C5'!X52</f>
        <v>10282.190133274093</v>
      </c>
      <c r="Y52" s="2">
        <f>'D1'!Y53*'C5'!Y52</f>
        <v>136.1279953765534</v>
      </c>
      <c r="Z52" s="2">
        <f>'D1'!Z53*'C5'!Z52</f>
        <v>13400.39164364</v>
      </c>
      <c r="AA52" s="2">
        <f>'D1'!AA53*'C5'!AA52</f>
        <v>0</v>
      </c>
      <c r="AB52" s="2">
        <f>'D1'!AB53*'C5'!AB52</f>
        <v>0</v>
      </c>
      <c r="AC52" s="2">
        <f>'D1'!AC53*'C5'!AC52</f>
        <v>0</v>
      </c>
      <c r="AD52" s="2">
        <f>'D1'!AD53*'C5'!AD52</f>
        <v>0</v>
      </c>
      <c r="AE52" s="2">
        <f>'D1'!AE53*'C5'!AE52</f>
        <v>0</v>
      </c>
      <c r="AF52" s="2">
        <f>'D1'!AF53*'C5'!AF52</f>
        <v>0</v>
      </c>
      <c r="AG52" s="2">
        <f>'D1'!AG53*'C5'!AG52</f>
        <v>0</v>
      </c>
      <c r="AH52" s="2">
        <f>'D1'!AH53*'C5'!AH52</f>
        <v>0</v>
      </c>
      <c r="AI52" s="2">
        <f>'D1'!AI53*'C5'!AI52</f>
        <v>0</v>
      </c>
      <c r="AJ52" s="2">
        <f>'D1'!AJ53*'C5'!AJ52</f>
        <v>0</v>
      </c>
      <c r="AK52" s="2">
        <f>A!AK52*'C5'!AK52</f>
        <v>0</v>
      </c>
      <c r="AL52" s="4">
        <f>'C5'!AL52*'D1'!Q53</f>
        <v>3474.352593221931</v>
      </c>
      <c r="AM52" s="4">
        <f>'C5'!AM52*'D1'!R53</f>
        <v>670.7461306370923</v>
      </c>
      <c r="AN52" s="4">
        <f>'C5'!AN52*'D1'!X53</f>
        <v>0</v>
      </c>
    </row>
    <row r="53" spans="1:40" ht="15">
      <c r="A53" s="3">
        <v>51</v>
      </c>
      <c r="B53" s="3">
        <v>51</v>
      </c>
      <c r="C53" s="3" t="s">
        <v>90</v>
      </c>
      <c r="D53" s="2">
        <f>'D1'!D54*'C5'!D53</f>
        <v>0</v>
      </c>
      <c r="E53" s="2">
        <f>'D1'!E54*'C5'!E53</f>
        <v>0</v>
      </c>
      <c r="F53" s="2">
        <f>'D1'!F54*'C5'!F53</f>
        <v>82786.47925716</v>
      </c>
      <c r="G53" s="2">
        <f>'D1'!G54*'C5'!G53</f>
        <v>0</v>
      </c>
      <c r="H53" s="2">
        <f>'D1'!H54*'C5'!H53</f>
        <v>0</v>
      </c>
      <c r="I53" s="2">
        <f>'D1'!I54*'C5'!I53</f>
        <v>0</v>
      </c>
      <c r="J53" s="2">
        <f>'D1'!J54*'C5'!J53</f>
        <v>0</v>
      </c>
      <c r="K53" s="2">
        <f>'D1'!K54*'C5'!K53</f>
        <v>0</v>
      </c>
      <c r="L53" s="2">
        <f>'D1'!L54*'C5'!L53</f>
        <v>0</v>
      </c>
      <c r="M53" s="2">
        <f>'D1'!M54*'C5'!M53</f>
        <v>0</v>
      </c>
      <c r="N53" s="2">
        <f>'D1'!N54*'C5'!N53</f>
        <v>282671.73478452</v>
      </c>
      <c r="O53" s="2">
        <f>'D1'!O54*'C5'!O53</f>
        <v>81720.36533710611</v>
      </c>
      <c r="P53" s="2">
        <f>'D1'!P54*'C5'!P53</f>
        <v>112298.97671492149</v>
      </c>
      <c r="Q53" s="2">
        <f>'D1'!Q54*'C5'!Q53</f>
        <v>97993.3640871536</v>
      </c>
      <c r="R53" s="2">
        <f>'D1'!R54*'C5'!R53</f>
        <v>94853.5116566694</v>
      </c>
      <c r="S53" s="2">
        <f>'D1'!S54*'C5'!S53</f>
        <v>0</v>
      </c>
      <c r="T53" s="2">
        <f>'D1'!T54*'C5'!T53</f>
        <v>0</v>
      </c>
      <c r="U53" s="2">
        <f>'D1'!U54*'C5'!U53</f>
        <v>48755.90915534794</v>
      </c>
      <c r="V53" s="2">
        <f>'D1'!V54*'C5'!V53</f>
        <v>426.36318429913246</v>
      </c>
      <c r="W53" s="2">
        <f>'D1'!W54*'C5'!W53</f>
        <v>5073.206960212711</v>
      </c>
      <c r="X53" s="2">
        <f>'D1'!X54*'C5'!X53</f>
        <v>107716.11900501404</v>
      </c>
      <c r="Y53" s="2">
        <f>'D1'!Y54*'C5'!Y53</f>
        <v>20075.0389015054</v>
      </c>
      <c r="Z53" s="2">
        <f>'D1'!Z54*'C5'!Z53</f>
        <v>55357.782236900006</v>
      </c>
      <c r="AA53" s="2">
        <f>'D1'!AA54*'C5'!AA53</f>
        <v>0</v>
      </c>
      <c r="AB53" s="2">
        <f>'D1'!AB54*'C5'!AB53</f>
        <v>0</v>
      </c>
      <c r="AC53" s="2">
        <f>'D1'!AC54*'C5'!AC53</f>
        <v>0</v>
      </c>
      <c r="AD53" s="2">
        <f>'D1'!AD54*'C5'!AD53</f>
        <v>0</v>
      </c>
      <c r="AE53" s="2">
        <f>'D1'!AE54*'C5'!AE53</f>
        <v>0</v>
      </c>
      <c r="AF53" s="2">
        <f>'D1'!AF54*'C5'!AF53</f>
        <v>0</v>
      </c>
      <c r="AG53" s="2">
        <f>'D1'!AG54*'C5'!AG53</f>
        <v>0</v>
      </c>
      <c r="AH53" s="2">
        <f>'D1'!AH54*'C5'!AH53</f>
        <v>0</v>
      </c>
      <c r="AI53" s="2">
        <f>'D1'!AI54*'C5'!AI53</f>
        <v>0</v>
      </c>
      <c r="AJ53" s="2">
        <f>'D1'!AJ54*'C5'!AJ53</f>
        <v>0</v>
      </c>
      <c r="AK53" s="2">
        <f>A!AK53*'C5'!AK53</f>
        <v>0</v>
      </c>
      <c r="AL53" s="4">
        <f>'C5'!AL53*'D1'!Q54</f>
        <v>36524.00952919565</v>
      </c>
      <c r="AM53" s="4">
        <f>'C5'!AM53*'D1'!R54</f>
        <v>50395.44636088374</v>
      </c>
      <c r="AN53" s="4">
        <f>'C5'!AN53*'D1'!X54</f>
        <v>0</v>
      </c>
    </row>
    <row r="54" spans="1:40" ht="15">
      <c r="A54" s="3">
        <v>52</v>
      </c>
      <c r="B54" s="3">
        <v>52</v>
      </c>
      <c r="C54" s="3" t="s">
        <v>91</v>
      </c>
      <c r="D54" s="2">
        <f>'D1'!D55*'C5'!D54</f>
        <v>0</v>
      </c>
      <c r="E54" s="2">
        <f>'D1'!E55*'C5'!E54</f>
        <v>0</v>
      </c>
      <c r="F54" s="2">
        <f>'D1'!F55*'C5'!F54</f>
        <v>7478.302166820001</v>
      </c>
      <c r="G54" s="2">
        <f>'D1'!G55*'C5'!G54</f>
        <v>0</v>
      </c>
      <c r="H54" s="2">
        <f>'D1'!H55*'C5'!H54</f>
        <v>0</v>
      </c>
      <c r="I54" s="2">
        <f>'D1'!I55*'C5'!I54</f>
        <v>0</v>
      </c>
      <c r="J54" s="2">
        <f>'D1'!J55*'C5'!J54</f>
        <v>0</v>
      </c>
      <c r="K54" s="2">
        <f>'D1'!K55*'C5'!K54</f>
        <v>0</v>
      </c>
      <c r="L54" s="2">
        <f>'D1'!L55*'C5'!L54</f>
        <v>0</v>
      </c>
      <c r="M54" s="2">
        <f>'D1'!M55*'C5'!M54</f>
        <v>0</v>
      </c>
      <c r="N54" s="2">
        <f>'D1'!N55*'C5'!N54</f>
        <v>21050.094917610004</v>
      </c>
      <c r="O54" s="2">
        <f>'D1'!O55*'C5'!O54</f>
        <v>7553.834645574615</v>
      </c>
      <c r="P54" s="2">
        <f>'D1'!P55*'C5'!P54</f>
        <v>4046.84976692829</v>
      </c>
      <c r="Q54" s="2">
        <f>'D1'!Q55*'C5'!Q54</f>
        <v>23406.303140138174</v>
      </c>
      <c r="R54" s="2">
        <f>'D1'!R55*'C5'!R54</f>
        <v>1103.141894616926</v>
      </c>
      <c r="S54" s="2">
        <f>'D1'!S55*'C5'!S54</f>
        <v>0</v>
      </c>
      <c r="T54" s="2">
        <f>'D1'!T55*'C5'!T54</f>
        <v>0</v>
      </c>
      <c r="U54" s="2">
        <f>'D1'!U55*'C5'!U54</f>
        <v>17036.530659500957</v>
      </c>
      <c r="V54" s="2">
        <f>'D1'!V55*'C5'!V54</f>
        <v>0</v>
      </c>
      <c r="W54" s="2">
        <f>'D1'!W55*'C5'!W54</f>
        <v>1.037627333464848</v>
      </c>
      <c r="X54" s="2">
        <f>'D1'!X55*'C5'!X54</f>
        <v>4369.49401011926</v>
      </c>
      <c r="Y54" s="2">
        <f>'D1'!Y55*'C5'!Y54</f>
        <v>0</v>
      </c>
      <c r="Z54" s="2">
        <f>'D1'!Z55*'C5'!Z54</f>
        <v>3972.6686306999995</v>
      </c>
      <c r="AA54" s="2">
        <f>'D1'!AA55*'C5'!AA54</f>
        <v>0</v>
      </c>
      <c r="AB54" s="2">
        <f>'D1'!AB55*'C5'!AB54</f>
        <v>0</v>
      </c>
      <c r="AC54" s="2">
        <f>'D1'!AC55*'C5'!AC54</f>
        <v>0</v>
      </c>
      <c r="AD54" s="2">
        <f>'D1'!AD55*'C5'!AD54</f>
        <v>0</v>
      </c>
      <c r="AE54" s="2">
        <f>'D1'!AE55*'C5'!AE54</f>
        <v>0</v>
      </c>
      <c r="AF54" s="2">
        <f>'D1'!AF55*'C5'!AF54</f>
        <v>0</v>
      </c>
      <c r="AG54" s="2">
        <f>'D1'!AG55*'C5'!AG54</f>
        <v>0</v>
      </c>
      <c r="AH54" s="2">
        <f>'D1'!AH55*'C5'!AH54</f>
        <v>0</v>
      </c>
      <c r="AI54" s="2">
        <f>'D1'!AI55*'C5'!AI54</f>
        <v>0</v>
      </c>
      <c r="AJ54" s="2">
        <f>'D1'!AJ55*'C5'!AJ54</f>
        <v>0</v>
      </c>
      <c r="AK54" s="2">
        <f>A!AK54*'C5'!AK54</f>
        <v>0</v>
      </c>
      <c r="AL54" s="4">
        <f>'C5'!AL54*'D1'!Q55</f>
        <v>8723.978882624366</v>
      </c>
      <c r="AM54" s="4">
        <f>'C5'!AM54*'D1'!R55</f>
        <v>586.0966790542861</v>
      </c>
      <c r="AN54" s="4">
        <f>'C5'!AN54*'D1'!X55</f>
        <v>0</v>
      </c>
    </row>
    <row r="55" spans="1:40" ht="15">
      <c r="A55" s="3">
        <v>53</v>
      </c>
      <c r="B55" s="3">
        <v>53</v>
      </c>
      <c r="C55" s="3" t="s">
        <v>92</v>
      </c>
      <c r="D55" s="2">
        <f>'D1'!D56*'C5'!D55</f>
        <v>0</v>
      </c>
      <c r="E55" s="2">
        <f>'D1'!E56*'C5'!E55</f>
        <v>0</v>
      </c>
      <c r="F55" s="2">
        <f>'D1'!F56*'C5'!F55</f>
        <v>27098.40102048</v>
      </c>
      <c r="G55" s="2">
        <f>'D1'!G56*'C5'!G55</f>
        <v>0</v>
      </c>
      <c r="H55" s="2">
        <f>'D1'!H56*'C5'!H55</f>
        <v>0</v>
      </c>
      <c r="I55" s="2">
        <f>'D1'!I56*'C5'!I55</f>
        <v>0</v>
      </c>
      <c r="J55" s="2">
        <f>'D1'!J56*'C5'!J55</f>
        <v>0</v>
      </c>
      <c r="K55" s="2">
        <f>'D1'!K56*'C5'!K55</f>
        <v>0</v>
      </c>
      <c r="L55" s="2">
        <f>'D1'!L56*'C5'!L55</f>
        <v>0</v>
      </c>
      <c r="M55" s="2">
        <f>'D1'!M56*'C5'!M55</f>
        <v>0</v>
      </c>
      <c r="N55" s="2">
        <f>'D1'!N56*'C5'!N55</f>
        <v>40339.06702596</v>
      </c>
      <c r="O55" s="2">
        <f>'D1'!O56*'C5'!O55</f>
        <v>61985.60686705223</v>
      </c>
      <c r="P55" s="2">
        <f>'D1'!P56*'C5'!P55</f>
        <v>7078.674140108855</v>
      </c>
      <c r="Q55" s="2">
        <f>'D1'!Q56*'C5'!Q55</f>
        <v>7639.023389719625</v>
      </c>
      <c r="R55" s="2">
        <f>'D1'!R56*'C5'!R55</f>
        <v>8158.242636049386</v>
      </c>
      <c r="S55" s="2">
        <f>'D1'!S56*'C5'!S55</f>
        <v>21522.556532992832</v>
      </c>
      <c r="T55" s="2">
        <f>'D1'!T56*'C5'!T55</f>
        <v>0</v>
      </c>
      <c r="U55" s="2">
        <f>'D1'!U56*'C5'!U55</f>
        <v>251.41833409361757</v>
      </c>
      <c r="V55" s="2">
        <f>'D1'!V56*'C5'!V55</f>
        <v>0.584379593029745</v>
      </c>
      <c r="W55" s="2">
        <f>'D1'!W56*'C5'!W55</f>
        <v>0.28308329794341075</v>
      </c>
      <c r="X55" s="2">
        <f>'D1'!X56*'C5'!X55</f>
        <v>4401.860632416439</v>
      </c>
      <c r="Y55" s="2">
        <f>'D1'!Y56*'C5'!Y55</f>
        <v>0</v>
      </c>
      <c r="Z55" s="2">
        <f>'D1'!Z56*'C5'!Z55</f>
        <v>1675.3837737999997</v>
      </c>
      <c r="AA55" s="2">
        <f>'D1'!AA56*'C5'!AA55</f>
        <v>0</v>
      </c>
      <c r="AB55" s="2">
        <f>'D1'!AB56*'C5'!AB55</f>
        <v>0</v>
      </c>
      <c r="AC55" s="2">
        <f>'D1'!AC56*'C5'!AC55</f>
        <v>0</v>
      </c>
      <c r="AD55" s="2">
        <f>'D1'!AD56*'C5'!AD55</f>
        <v>0</v>
      </c>
      <c r="AE55" s="2">
        <f>'D1'!AE56*'C5'!AE55</f>
        <v>0</v>
      </c>
      <c r="AF55" s="2">
        <f>'D1'!AF56*'C5'!AF55</f>
        <v>0</v>
      </c>
      <c r="AG55" s="2">
        <f>'D1'!AG56*'C5'!AG55</f>
        <v>0</v>
      </c>
      <c r="AH55" s="2">
        <f>'D1'!AH56*'C5'!AH55</f>
        <v>0</v>
      </c>
      <c r="AI55" s="2">
        <f>'D1'!AI56*'C5'!AI55</f>
        <v>0</v>
      </c>
      <c r="AJ55" s="2">
        <f>'D1'!AJ56*'C5'!AJ55</f>
        <v>0</v>
      </c>
      <c r="AK55" s="2">
        <f>A!AK55*'C5'!AK55</f>
        <v>0</v>
      </c>
      <c r="AL55" s="4">
        <f>'C5'!AL55*'D1'!Q56</f>
        <v>2847.210784923389</v>
      </c>
      <c r="AM55" s="4">
        <f>'C5'!AM55*'D1'!R56</f>
        <v>4334.455013666258</v>
      </c>
      <c r="AN55" s="4">
        <f>'C5'!AN55*'D1'!X56</f>
        <v>0</v>
      </c>
    </row>
    <row r="56" spans="1:40" ht="15">
      <c r="A56" s="3">
        <v>54</v>
      </c>
      <c r="B56" s="3">
        <v>54</v>
      </c>
      <c r="C56" s="3" t="s">
        <v>93</v>
      </c>
      <c r="D56" s="2">
        <f>'D1'!D57*'C5'!D56</f>
        <v>0</v>
      </c>
      <c r="E56" s="2">
        <f>'D1'!E57*'C5'!E56</f>
        <v>0</v>
      </c>
      <c r="F56" s="2">
        <f>'D1'!F57*'C5'!F56</f>
        <v>4862.34760257</v>
      </c>
      <c r="G56" s="2">
        <f>'D1'!G57*'C5'!G56</f>
        <v>0</v>
      </c>
      <c r="H56" s="2">
        <f>'D1'!H57*'C5'!H56</f>
        <v>0</v>
      </c>
      <c r="I56" s="2">
        <f>'D1'!I57*'C5'!I56</f>
        <v>0</v>
      </c>
      <c r="J56" s="2">
        <f>'D1'!J57*'C5'!J56</f>
        <v>0</v>
      </c>
      <c r="K56" s="2">
        <f>'D1'!K57*'C5'!K56</f>
        <v>0</v>
      </c>
      <c r="L56" s="2">
        <f>'D1'!L57*'C5'!L56</f>
        <v>0</v>
      </c>
      <c r="M56" s="2">
        <f>'D1'!M57*'C5'!M56</f>
        <v>0</v>
      </c>
      <c r="N56" s="2">
        <f>'D1'!N57*'C5'!N56</f>
        <v>17861.35634646</v>
      </c>
      <c r="O56" s="2">
        <f>'D1'!O57*'C5'!O56</f>
        <v>3099.855601403722</v>
      </c>
      <c r="P56" s="2">
        <f>'D1'!P57*'C5'!P56</f>
        <v>1038.8383642541803</v>
      </c>
      <c r="Q56" s="2">
        <f>'D1'!Q57*'C5'!Q56</f>
        <v>3555.675342653119</v>
      </c>
      <c r="R56" s="2">
        <f>'D1'!R57*'C5'!R56</f>
        <v>4404.980632837602</v>
      </c>
      <c r="S56" s="2">
        <f>'D1'!S57*'C5'!S56</f>
        <v>0</v>
      </c>
      <c r="T56" s="2">
        <f>'D1'!T57*'C5'!T56</f>
        <v>0</v>
      </c>
      <c r="U56" s="2">
        <f>'D1'!U57*'C5'!U56</f>
        <v>0.06987406624232606</v>
      </c>
      <c r="V56" s="2">
        <f>'D1'!V57*'C5'!V56</f>
        <v>321.32386614570004</v>
      </c>
      <c r="W56" s="2">
        <f>'D1'!W57*'C5'!W56</f>
        <v>2614.9762882622576</v>
      </c>
      <c r="X56" s="2">
        <f>'D1'!X57*'C5'!X56</f>
        <v>568.7090719423478</v>
      </c>
      <c r="Y56" s="2">
        <f>'D1'!Y57*'C5'!Y56</f>
        <v>0</v>
      </c>
      <c r="Z56" s="2">
        <f>'D1'!Z57*'C5'!Z56</f>
        <v>734.68133272</v>
      </c>
      <c r="AA56" s="2">
        <f>'D1'!AA57*'C5'!AA56</f>
        <v>0</v>
      </c>
      <c r="AB56" s="2">
        <f>'D1'!AB57*'C5'!AB56</f>
        <v>0</v>
      </c>
      <c r="AC56" s="2">
        <f>'D1'!AC57*'C5'!AC56</f>
        <v>0</v>
      </c>
      <c r="AD56" s="2">
        <f>'D1'!AD57*'C5'!AD56</f>
        <v>0</v>
      </c>
      <c r="AE56" s="2">
        <f>'D1'!AE57*'C5'!AE56</f>
        <v>0</v>
      </c>
      <c r="AF56" s="2">
        <f>'D1'!AF57*'C5'!AF56</f>
        <v>0</v>
      </c>
      <c r="AG56" s="2">
        <f>'D1'!AG57*'C5'!AG56</f>
        <v>0</v>
      </c>
      <c r="AH56" s="2">
        <f>'D1'!AH57*'C5'!AH56</f>
        <v>0</v>
      </c>
      <c r="AI56" s="2">
        <f>'D1'!AI57*'C5'!AI56</f>
        <v>0</v>
      </c>
      <c r="AJ56" s="2">
        <f>'D1'!AJ57*'C5'!AJ56</f>
        <v>0</v>
      </c>
      <c r="AK56" s="2">
        <f>A!AK56*'C5'!AK56</f>
        <v>0</v>
      </c>
      <c r="AL56" s="4">
        <f>'C5'!AL56*'D1'!Q57</f>
        <v>1325.268514940324</v>
      </c>
      <c r="AM56" s="4">
        <f>'C5'!AM56*'D1'!R57</f>
        <v>2340.3557899512966</v>
      </c>
      <c r="AN56" s="4">
        <f>'C5'!AN56*'D1'!X57</f>
        <v>0</v>
      </c>
    </row>
    <row r="57" spans="1:40" ht="15">
      <c r="A57" s="3">
        <v>55</v>
      </c>
      <c r="B57" s="3">
        <v>55</v>
      </c>
      <c r="C57" s="3" t="s">
        <v>94</v>
      </c>
      <c r="D57" s="2">
        <f>'D1'!D58*'C5'!D57</f>
        <v>0</v>
      </c>
      <c r="E57" s="2">
        <f>'D1'!E58*'C5'!E57</f>
        <v>0</v>
      </c>
      <c r="F57" s="2">
        <f>'D1'!F58*'C5'!F57</f>
        <v>12897.4381848</v>
      </c>
      <c r="G57" s="2">
        <f>'D1'!G58*'C5'!G57</f>
        <v>0</v>
      </c>
      <c r="H57" s="2">
        <f>'D1'!H58*'C5'!H57</f>
        <v>0</v>
      </c>
      <c r="I57" s="2">
        <f>'D1'!I58*'C5'!I57</f>
        <v>0</v>
      </c>
      <c r="J57" s="2">
        <f>'D1'!J58*'C5'!J57</f>
        <v>0</v>
      </c>
      <c r="K57" s="2">
        <f>'D1'!K58*'C5'!K57</f>
        <v>0</v>
      </c>
      <c r="L57" s="2">
        <f>'D1'!L58*'C5'!L57</f>
        <v>0</v>
      </c>
      <c r="M57" s="2">
        <f>'D1'!M58*'C5'!M57</f>
        <v>0</v>
      </c>
      <c r="N57" s="2">
        <f>'D1'!N58*'C5'!N57</f>
        <v>53887.53300209</v>
      </c>
      <c r="O57" s="2">
        <f>'D1'!O58*'C5'!O57</f>
        <v>58931.222604521565</v>
      </c>
      <c r="P57" s="2">
        <f>'D1'!P58*'C5'!P57</f>
        <v>21106.974245297584</v>
      </c>
      <c r="Q57" s="2">
        <f>'D1'!Q58*'C5'!Q57</f>
        <v>14608.845965563996</v>
      </c>
      <c r="R57" s="2">
        <f>'D1'!R58*'C5'!R57</f>
        <v>2198.696843603749</v>
      </c>
      <c r="S57" s="2">
        <f>'D1'!S58*'C5'!S57</f>
        <v>0</v>
      </c>
      <c r="T57" s="2">
        <f>'D1'!T58*'C5'!T57</f>
        <v>0</v>
      </c>
      <c r="U57" s="2">
        <f>'D1'!U58*'C5'!U57</f>
        <v>0.09548004339722857</v>
      </c>
      <c r="V57" s="2">
        <f>'D1'!V58*'C5'!V57</f>
        <v>0.20086287508415998</v>
      </c>
      <c r="W57" s="2">
        <f>'D1'!W58*'C5'!W57</f>
        <v>1736.5013604167016</v>
      </c>
      <c r="X57" s="2">
        <f>'D1'!X58*'C5'!X57</f>
        <v>10417.498775947626</v>
      </c>
      <c r="Y57" s="2">
        <f>'D1'!Y58*'C5'!Y57</f>
        <v>0</v>
      </c>
      <c r="Z57" s="2">
        <f>'D1'!Z58*'C5'!Z57</f>
        <v>3209.882193</v>
      </c>
      <c r="AA57" s="2">
        <f>'D1'!AA58*'C5'!AA57</f>
        <v>0</v>
      </c>
      <c r="AB57" s="2">
        <f>'D1'!AB58*'C5'!AB57</f>
        <v>0</v>
      </c>
      <c r="AC57" s="2">
        <f>'D1'!AC58*'C5'!AC57</f>
        <v>0</v>
      </c>
      <c r="AD57" s="2">
        <f>'D1'!AD58*'C5'!AD57</f>
        <v>0</v>
      </c>
      <c r="AE57" s="2">
        <f>'D1'!AE58*'C5'!AE57</f>
        <v>0</v>
      </c>
      <c r="AF57" s="2">
        <f>'D1'!AF58*'C5'!AF57</f>
        <v>0</v>
      </c>
      <c r="AG57" s="2">
        <f>'D1'!AG58*'C5'!AG57</f>
        <v>0</v>
      </c>
      <c r="AH57" s="2">
        <f>'D1'!AH58*'C5'!AH57</f>
        <v>0</v>
      </c>
      <c r="AI57" s="2">
        <f>'D1'!AI58*'C5'!AI57</f>
        <v>0</v>
      </c>
      <c r="AJ57" s="2">
        <f>'D1'!AJ58*'C5'!AJ57</f>
        <v>0</v>
      </c>
      <c r="AK57" s="2">
        <f>A!AK57*'C5'!AK57</f>
        <v>0</v>
      </c>
      <c r="AL57" s="4">
        <f>'C5'!AL57*'D1'!Q58</f>
        <v>5444.997569246217</v>
      </c>
      <c r="AM57" s="4">
        <f>'C5'!AM57*'D1'!R58</f>
        <v>1168.1624318427243</v>
      </c>
      <c r="AN57" s="4">
        <f>'C5'!AN57*'D1'!X58</f>
        <v>0</v>
      </c>
    </row>
    <row r="58" spans="1:40" ht="15">
      <c r="A58" s="3">
        <v>56</v>
      </c>
      <c r="B58" s="3">
        <v>56</v>
      </c>
      <c r="C58" s="3" t="s">
        <v>95</v>
      </c>
      <c r="D58" s="2">
        <f>'D1'!D59*'C5'!D58</f>
        <v>0</v>
      </c>
      <c r="E58" s="2">
        <f>'D1'!E59*'C5'!E58</f>
        <v>0</v>
      </c>
      <c r="F58" s="2">
        <f>'D1'!F59*'C5'!F58</f>
        <v>0</v>
      </c>
      <c r="G58" s="2">
        <f>'D1'!G59*'C5'!G58</f>
        <v>0</v>
      </c>
      <c r="H58" s="2">
        <f>'D1'!H59*'C5'!H58</f>
        <v>0</v>
      </c>
      <c r="I58" s="2">
        <f>'D1'!I59*'C5'!I58</f>
        <v>0</v>
      </c>
      <c r="J58" s="2">
        <f>'D1'!J59*'C5'!J58</f>
        <v>0</v>
      </c>
      <c r="K58" s="2">
        <f>'D1'!K59*'C5'!K58</f>
        <v>0</v>
      </c>
      <c r="L58" s="2">
        <f>'D1'!L59*'C5'!L58</f>
        <v>0</v>
      </c>
      <c r="M58" s="2">
        <f>'D1'!M59*'C5'!M58</f>
        <v>0</v>
      </c>
      <c r="N58" s="2">
        <f>'D1'!N59*'C5'!N58</f>
        <v>941095.32394944</v>
      </c>
      <c r="O58" s="2">
        <f>'D1'!O59*'C5'!O58</f>
        <v>44821.80520730329</v>
      </c>
      <c r="P58" s="2">
        <f>'D1'!P59*'C5'!P58</f>
        <v>1403309.7993023186</v>
      </c>
      <c r="Q58" s="2">
        <f>'D1'!Q59*'C5'!Q58</f>
        <v>465783.49342073186</v>
      </c>
      <c r="R58" s="2">
        <f>'D1'!R59*'C5'!R58</f>
        <v>61173.54261551771</v>
      </c>
      <c r="S58" s="2">
        <f>'D1'!S59*'C5'!S58</f>
        <v>0</v>
      </c>
      <c r="T58" s="2">
        <f>'D1'!T59*'C5'!T58</f>
        <v>0</v>
      </c>
      <c r="U58" s="2">
        <f>'D1'!U59*'C5'!U58</f>
        <v>0</v>
      </c>
      <c r="V58" s="2">
        <f>'D1'!V59*'C5'!V58</f>
        <v>0</v>
      </c>
      <c r="W58" s="2">
        <f>'D1'!W59*'C5'!W58</f>
        <v>0</v>
      </c>
      <c r="X58" s="2">
        <f>'D1'!X59*'C5'!X58</f>
        <v>2294.928927791932</v>
      </c>
      <c r="Y58" s="2">
        <f>'D1'!Y59*'C5'!Y58</f>
        <v>0</v>
      </c>
      <c r="Z58" s="2">
        <f>'D1'!Z59*'C5'!Z58</f>
        <v>901443.6349011199</v>
      </c>
      <c r="AA58" s="2">
        <f>'D1'!AA59*'C5'!AA58</f>
        <v>0</v>
      </c>
      <c r="AB58" s="2">
        <f>'D1'!AB59*'C5'!AB58</f>
        <v>0</v>
      </c>
      <c r="AC58" s="2">
        <f>'D1'!AC59*'C5'!AC58</f>
        <v>0</v>
      </c>
      <c r="AD58" s="2">
        <f>'D1'!AD59*'C5'!AD58</f>
        <v>0</v>
      </c>
      <c r="AE58" s="2">
        <f>'D1'!AE59*'C5'!AE58</f>
        <v>0</v>
      </c>
      <c r="AF58" s="2">
        <f>'D1'!AF59*'C5'!AF58</f>
        <v>0</v>
      </c>
      <c r="AG58" s="2">
        <f>'D1'!AG59*'C5'!AG58</f>
        <v>0</v>
      </c>
      <c r="AH58" s="2">
        <f>'D1'!AH59*'C5'!AH58</f>
        <v>0</v>
      </c>
      <c r="AI58" s="2">
        <f>'D1'!AI59*'C5'!AI58</f>
        <v>0</v>
      </c>
      <c r="AJ58" s="2">
        <f>'D1'!AJ59*'C5'!AJ58</f>
        <v>0</v>
      </c>
      <c r="AK58" s="2">
        <f>A!AK58*'C5'!AK58</f>
        <v>0</v>
      </c>
      <c r="AL58" s="4">
        <f>'C5'!AL58*'D1'!Q59</f>
        <v>0</v>
      </c>
      <c r="AM58" s="4">
        <f>'C5'!AM58*'D1'!R59</f>
        <v>32501.3584815317</v>
      </c>
      <c r="AN58" s="4">
        <f>'C5'!AN58*'D1'!X59</f>
        <v>0</v>
      </c>
    </row>
    <row r="59" spans="1:40" ht="15">
      <c r="A59" s="3">
        <v>57</v>
      </c>
      <c r="B59" s="3">
        <v>57</v>
      </c>
      <c r="C59" s="3" t="s">
        <v>96</v>
      </c>
      <c r="D59" s="2">
        <f>'D1'!D60*'C5'!D59</f>
        <v>0</v>
      </c>
      <c r="E59" s="2">
        <f>'D1'!E60*'C5'!E59</f>
        <v>555.7620175376993</v>
      </c>
      <c r="F59" s="2">
        <f>'D1'!F60*'C5'!F59</f>
        <v>0</v>
      </c>
      <c r="G59" s="2">
        <f>'D1'!G60*'C5'!G59</f>
        <v>0</v>
      </c>
      <c r="H59" s="2">
        <f>'D1'!H60*'C5'!H59</f>
        <v>0</v>
      </c>
      <c r="I59" s="2">
        <f>'D1'!I60*'C5'!I59</f>
        <v>0</v>
      </c>
      <c r="J59" s="2">
        <f>'D1'!J60*'C5'!J59</f>
        <v>0</v>
      </c>
      <c r="K59" s="2">
        <f>'D1'!K60*'C5'!K59</f>
        <v>0</v>
      </c>
      <c r="L59" s="2">
        <f>'D1'!L60*'C5'!L59</f>
        <v>0</v>
      </c>
      <c r="M59" s="2">
        <f>'D1'!M60*'C5'!M59</f>
        <v>0</v>
      </c>
      <c r="N59" s="2">
        <f>'D1'!N60*'C5'!N59</f>
        <v>564023.42784568</v>
      </c>
      <c r="O59" s="2">
        <f>'D1'!O60*'C5'!O59</f>
        <v>45458.41159373</v>
      </c>
      <c r="P59" s="2">
        <f>'D1'!P60*'C5'!P59</f>
        <v>288599.6009095385</v>
      </c>
      <c r="Q59" s="2">
        <f>'D1'!Q60*'C5'!Q59</f>
        <v>175858.1000973448</v>
      </c>
      <c r="R59" s="2">
        <f>'D1'!R60*'C5'!R59</f>
        <v>26599.83137913991</v>
      </c>
      <c r="S59" s="2">
        <f>'D1'!S60*'C5'!S59</f>
        <v>0</v>
      </c>
      <c r="T59" s="2">
        <f>'D1'!T60*'C5'!T59</f>
        <v>0</v>
      </c>
      <c r="U59" s="2">
        <f>'D1'!U60*'C5'!U59</f>
        <v>0</v>
      </c>
      <c r="V59" s="2">
        <f>'D1'!V60*'C5'!V59</f>
        <v>0</v>
      </c>
      <c r="W59" s="2">
        <f>'D1'!W60*'C5'!W59</f>
        <v>0</v>
      </c>
      <c r="X59" s="2">
        <f>'D1'!X60*'C5'!X59</f>
        <v>1050.4956359610956</v>
      </c>
      <c r="Y59" s="2">
        <f>'D1'!Y60*'C5'!Y59</f>
        <v>0</v>
      </c>
      <c r="Z59" s="2">
        <f>'D1'!Z60*'C5'!Z59</f>
        <v>82547.51119044</v>
      </c>
      <c r="AA59" s="2">
        <f>'D1'!AA60*'C5'!AA59</f>
        <v>0</v>
      </c>
      <c r="AB59" s="2">
        <f>'D1'!AB60*'C5'!AB59</f>
        <v>0</v>
      </c>
      <c r="AC59" s="2">
        <f>'D1'!AC60*'C5'!AC59</f>
        <v>0</v>
      </c>
      <c r="AD59" s="2">
        <f>'D1'!AD60*'C5'!AD59</f>
        <v>0</v>
      </c>
      <c r="AE59" s="2">
        <f>'D1'!AE60*'C5'!AE59</f>
        <v>0</v>
      </c>
      <c r="AF59" s="2">
        <f>'D1'!AF60*'C5'!AF59</f>
        <v>0</v>
      </c>
      <c r="AG59" s="2">
        <f>'D1'!AG60*'C5'!AG59</f>
        <v>0</v>
      </c>
      <c r="AH59" s="2">
        <f>'D1'!AH60*'C5'!AH59</f>
        <v>0</v>
      </c>
      <c r="AI59" s="2">
        <f>'D1'!AI60*'C5'!AI59</f>
        <v>0</v>
      </c>
      <c r="AJ59" s="2">
        <f>'D1'!AJ60*'C5'!AJ59</f>
        <v>0</v>
      </c>
      <c r="AK59" s="2">
        <f>A!AK59*'C5'!AK59</f>
        <v>0</v>
      </c>
      <c r="AL59" s="4">
        <f>'C5'!AL59*'D1'!Q60</f>
        <v>0</v>
      </c>
      <c r="AM59" s="4">
        <f>'C5'!AM59*'D1'!R60</f>
        <v>14132.427488062775</v>
      </c>
      <c r="AN59" s="4">
        <f>'C5'!AN59*'D1'!X60</f>
        <v>0</v>
      </c>
    </row>
    <row r="60" spans="1:40" ht="15">
      <c r="A60" s="3">
        <v>58</v>
      </c>
      <c r="B60" s="3">
        <v>58</v>
      </c>
      <c r="C60" s="3" t="s">
        <v>97</v>
      </c>
      <c r="D60" s="2">
        <f>'D1'!D61*'C5'!D60</f>
        <v>0</v>
      </c>
      <c r="E60" s="2">
        <f>'D1'!E61*'C5'!E60</f>
        <v>0</v>
      </c>
      <c r="F60" s="2">
        <f>'D1'!F61*'C5'!F60</f>
        <v>0</v>
      </c>
      <c r="G60" s="2">
        <f>'D1'!G61*'C5'!G60</f>
        <v>0</v>
      </c>
      <c r="H60" s="2">
        <f>'D1'!H61*'C5'!H60</f>
        <v>0</v>
      </c>
      <c r="I60" s="2">
        <f>'D1'!I61*'C5'!I60</f>
        <v>0</v>
      </c>
      <c r="J60" s="2">
        <f>'D1'!J61*'C5'!J60</f>
        <v>0</v>
      </c>
      <c r="K60" s="2">
        <f>'D1'!K61*'C5'!K60</f>
        <v>0</v>
      </c>
      <c r="L60" s="2">
        <f>'D1'!L61*'C5'!L60</f>
        <v>0</v>
      </c>
      <c r="M60" s="2">
        <f>'D1'!M61*'C5'!M60</f>
        <v>0</v>
      </c>
      <c r="N60" s="2">
        <f>'D1'!N61*'C5'!N60</f>
        <v>1393733.16604104</v>
      </c>
      <c r="O60" s="2">
        <f>'D1'!O61*'C5'!O60</f>
        <v>456239.2925420095</v>
      </c>
      <c r="P60" s="2">
        <f>'D1'!P61*'C5'!P60</f>
        <v>460575.31502897036</v>
      </c>
      <c r="Q60" s="2">
        <f>'D1'!Q61*'C5'!Q60</f>
        <v>4269243.27394147</v>
      </c>
      <c r="R60" s="2">
        <f>'D1'!R61*'C5'!R60</f>
        <v>109333.19739172034</v>
      </c>
      <c r="S60" s="2">
        <f>'D1'!S61*'C5'!S60</f>
        <v>0</v>
      </c>
      <c r="T60" s="2">
        <f>'D1'!T61*'C5'!T60</f>
        <v>0</v>
      </c>
      <c r="U60" s="2">
        <f>'D1'!U61*'C5'!U60</f>
        <v>0</v>
      </c>
      <c r="V60" s="2">
        <f>'D1'!V61*'C5'!V60</f>
        <v>0</v>
      </c>
      <c r="W60" s="2">
        <f>'D1'!W61*'C5'!W60</f>
        <v>0</v>
      </c>
      <c r="X60" s="2">
        <f>'D1'!X61*'C5'!X60</f>
        <v>1551.501246957926</v>
      </c>
      <c r="Y60" s="2">
        <f>'D1'!Y61*'C5'!Y60</f>
        <v>0</v>
      </c>
      <c r="Z60" s="2">
        <f>'D1'!Z61*'C5'!Z60</f>
        <v>91458.34998275999</v>
      </c>
      <c r="AA60" s="2">
        <f>'D1'!AA61*'C5'!AA60</f>
        <v>0</v>
      </c>
      <c r="AB60" s="2">
        <f>'D1'!AB61*'C5'!AB60</f>
        <v>0</v>
      </c>
      <c r="AC60" s="2">
        <f>'D1'!AC61*'C5'!AC60</f>
        <v>0</v>
      </c>
      <c r="AD60" s="2">
        <f>'D1'!AD61*'C5'!AD60</f>
        <v>0</v>
      </c>
      <c r="AE60" s="2">
        <f>'D1'!AE61*'C5'!AE60</f>
        <v>0</v>
      </c>
      <c r="AF60" s="2">
        <f>'D1'!AF61*'C5'!AF60</f>
        <v>0</v>
      </c>
      <c r="AG60" s="2">
        <f>'D1'!AG61*'C5'!AG60</f>
        <v>0</v>
      </c>
      <c r="AH60" s="2">
        <f>'D1'!AH61*'C5'!AH60</f>
        <v>0</v>
      </c>
      <c r="AI60" s="2">
        <f>'D1'!AI61*'C5'!AI60</f>
        <v>0</v>
      </c>
      <c r="AJ60" s="2">
        <f>'D1'!AJ61*'C5'!AJ60</f>
        <v>0</v>
      </c>
      <c r="AK60" s="2">
        <f>A!AK60*'C5'!AK60</f>
        <v>0</v>
      </c>
      <c r="AL60" s="4">
        <f>'C5'!AL60*'D1'!Q61</f>
        <v>0</v>
      </c>
      <c r="AM60" s="4">
        <f>'C5'!AM60*'D1'!R61</f>
        <v>58088.469139254485</v>
      </c>
      <c r="AN60" s="4">
        <f>'C5'!AN60*'D1'!X61</f>
        <v>0</v>
      </c>
    </row>
    <row r="61" spans="1:40" ht="15">
      <c r="A61" s="3">
        <v>59</v>
      </c>
      <c r="B61" s="3">
        <v>59</v>
      </c>
      <c r="C61" s="3" t="s">
        <v>98</v>
      </c>
      <c r="D61" s="2">
        <f>'D1'!D62*'C5'!D61</f>
        <v>197047.19335652515</v>
      </c>
      <c r="E61" s="2">
        <f>'D1'!E62*'C5'!E61</f>
        <v>12050494.378008122</v>
      </c>
      <c r="F61" s="2">
        <f>'D1'!F62*'C5'!F61</f>
        <v>0</v>
      </c>
      <c r="G61" s="2">
        <f>'D1'!G62*'C5'!G61</f>
        <v>0</v>
      </c>
      <c r="H61" s="2">
        <f>'D1'!H62*'C5'!H61</f>
        <v>115561.95027120209</v>
      </c>
      <c r="I61" s="2">
        <f>'D1'!I62*'C5'!I61</f>
        <v>315755.3334940169</v>
      </c>
      <c r="J61" s="2">
        <f>'D1'!J62*'C5'!J61</f>
        <v>0</v>
      </c>
      <c r="K61" s="2">
        <f>'D1'!K62*'C5'!K61</f>
        <v>27860.12513963258</v>
      </c>
      <c r="L61" s="2">
        <f>'D1'!L62*'C5'!L61</f>
        <v>0</v>
      </c>
      <c r="M61" s="2">
        <f>'D1'!M62*'C5'!M61</f>
        <v>909694.2816</v>
      </c>
      <c r="N61" s="2">
        <f>'D1'!N62*'C5'!N61</f>
        <v>402156.967181767</v>
      </c>
      <c r="O61" s="2">
        <f>'D1'!O62*'C5'!O61</f>
        <v>5239645.628835132</v>
      </c>
      <c r="P61" s="2">
        <f>'D1'!P62*'C5'!P61</f>
        <v>1694.8775705151702</v>
      </c>
      <c r="Q61" s="2">
        <f>'D1'!Q62*'C5'!Q61</f>
        <v>41845.64716130614</v>
      </c>
      <c r="R61" s="2">
        <f>'D1'!R62*'C5'!R61</f>
        <v>0</v>
      </c>
      <c r="S61" s="2">
        <f>'D1'!S62*'C5'!S61</f>
        <v>0</v>
      </c>
      <c r="T61" s="2">
        <f>'D1'!T62*'C5'!T61</f>
        <v>5483.644123360001</v>
      </c>
      <c r="U61" s="2">
        <f>'D1'!U62*'C5'!U61</f>
        <v>0</v>
      </c>
      <c r="V61" s="2">
        <f>'D1'!V62*'C5'!V61</f>
        <v>0</v>
      </c>
      <c r="W61" s="2">
        <f>'D1'!W62*'C5'!W61</f>
        <v>0</v>
      </c>
      <c r="X61" s="2">
        <f>'D1'!X62*'C5'!X61</f>
        <v>33541.51627101986</v>
      </c>
      <c r="Y61" s="2">
        <f>'D1'!Y62*'C5'!Y61</f>
        <v>158757.6341028219</v>
      </c>
      <c r="Z61" s="2">
        <f>'D1'!Z62*'C5'!Z61</f>
        <v>84.27530252888778</v>
      </c>
      <c r="AA61" s="2">
        <f>'D1'!AA62*'C5'!AA61</f>
        <v>0</v>
      </c>
      <c r="AB61" s="2">
        <f>'D1'!AB62*'C5'!AB61</f>
        <v>0</v>
      </c>
      <c r="AC61" s="2">
        <f>'D1'!AC62*'C5'!AC61</f>
        <v>141211.35</v>
      </c>
      <c r="AD61" s="2">
        <f>'D1'!AD62*'C5'!AD61</f>
        <v>0</v>
      </c>
      <c r="AE61" s="2">
        <f>'D1'!AE62*'C5'!AE61</f>
        <v>0</v>
      </c>
      <c r="AF61" s="2">
        <f>'D1'!AF62*'C5'!AF61</f>
        <v>0</v>
      </c>
      <c r="AG61" s="2">
        <f>'D1'!AG62*'C5'!AG61</f>
        <v>0</v>
      </c>
      <c r="AH61" s="2">
        <f>'D1'!AH62*'C5'!AH61</f>
        <v>0</v>
      </c>
      <c r="AI61" s="2">
        <f>'D1'!AI62*'C5'!AI61</f>
        <v>0</v>
      </c>
      <c r="AJ61" s="2">
        <f>'D1'!AJ62*'C5'!AJ61</f>
        <v>0</v>
      </c>
      <c r="AK61" s="2">
        <f>A!AK61*'C5'!AK61</f>
        <v>0</v>
      </c>
      <c r="AL61" s="4">
        <f>'C5'!AL61*'D1'!Q62</f>
        <v>0</v>
      </c>
      <c r="AM61" s="4">
        <f>'C5'!AM61*'D1'!R62</f>
        <v>0</v>
      </c>
      <c r="AN61" s="4">
        <f>'C5'!AN61*'D1'!X62</f>
        <v>0</v>
      </c>
    </row>
    <row r="62" spans="1:40" ht="15">
      <c r="A62" s="3">
        <v>60</v>
      </c>
      <c r="B62" s="3">
        <v>60</v>
      </c>
      <c r="C62" s="3" t="s">
        <v>99</v>
      </c>
      <c r="D62" s="2">
        <f>'D1'!D63*'C5'!D62</f>
        <v>0</v>
      </c>
      <c r="E62" s="2">
        <f>'D1'!E63*'C5'!E62</f>
        <v>48619.03660533518</v>
      </c>
      <c r="F62" s="2">
        <f>'D1'!F63*'C5'!F62</f>
        <v>22970.37762783</v>
      </c>
      <c r="G62" s="2">
        <f>'D1'!G63*'C5'!G62</f>
        <v>0</v>
      </c>
      <c r="H62" s="2">
        <f>'D1'!H63*'C5'!H62</f>
        <v>0</v>
      </c>
      <c r="I62" s="2">
        <f>'D1'!I63*'C5'!I62</f>
        <v>0</v>
      </c>
      <c r="J62" s="2">
        <f>'D1'!J63*'C5'!J62</f>
        <v>0</v>
      </c>
      <c r="K62" s="2">
        <f>'D1'!K63*'C5'!K62</f>
        <v>0</v>
      </c>
      <c r="L62" s="2">
        <f>'D1'!L63*'C5'!L62</f>
        <v>0</v>
      </c>
      <c r="M62" s="2">
        <f>'D1'!M63*'C5'!M62</f>
        <v>0</v>
      </c>
      <c r="N62" s="2">
        <f>'D1'!N63*'C5'!N62</f>
        <v>2014.4378386800001</v>
      </c>
      <c r="O62" s="2">
        <f>'D1'!O63*'C5'!O62</f>
        <v>7200.6444666344105</v>
      </c>
      <c r="P62" s="2">
        <f>'D1'!P63*'C5'!P62</f>
        <v>1724.2676853080002</v>
      </c>
      <c r="Q62" s="2">
        <f>'D1'!Q63*'C5'!Q62</f>
        <v>0</v>
      </c>
      <c r="R62" s="2">
        <f>'D1'!R63*'C5'!R62</f>
        <v>0</v>
      </c>
      <c r="S62" s="2">
        <f>'D1'!S63*'C5'!S62</f>
        <v>0</v>
      </c>
      <c r="T62" s="2">
        <f>'D1'!T63*'C5'!T62</f>
        <v>0</v>
      </c>
      <c r="U62" s="2">
        <f>'D1'!U63*'C5'!U62</f>
        <v>0</v>
      </c>
      <c r="V62" s="2">
        <f>'D1'!V63*'C5'!V62</f>
        <v>0</v>
      </c>
      <c r="W62" s="2">
        <f>'D1'!W63*'C5'!W62</f>
        <v>0</v>
      </c>
      <c r="X62" s="2">
        <f>'D1'!X63*'C5'!X62</f>
        <v>476.55552192614283</v>
      </c>
      <c r="Y62" s="2">
        <f>'D1'!Y63*'C5'!Y62</f>
        <v>0</v>
      </c>
      <c r="Z62" s="2">
        <f>'D1'!Z63*'C5'!Z62</f>
        <v>52162.47407946</v>
      </c>
      <c r="AA62" s="2">
        <f>'D1'!AA63*'C5'!AA62</f>
        <v>0</v>
      </c>
      <c r="AB62" s="2">
        <f>'D1'!AB63*'C5'!AB62</f>
        <v>0</v>
      </c>
      <c r="AC62" s="2">
        <f>'D1'!AC63*'C5'!AC62</f>
        <v>0</v>
      </c>
      <c r="AD62" s="2">
        <f>'D1'!AD63*'C5'!AD62</f>
        <v>0</v>
      </c>
      <c r="AE62" s="2">
        <f>'D1'!AE63*'C5'!AE62</f>
        <v>0</v>
      </c>
      <c r="AF62" s="2">
        <f>'D1'!AF63*'C5'!AF62</f>
        <v>0</v>
      </c>
      <c r="AG62" s="2">
        <f>'D1'!AG63*'C5'!AG62</f>
        <v>0</v>
      </c>
      <c r="AH62" s="2">
        <f>'D1'!AH63*'C5'!AH62</f>
        <v>0</v>
      </c>
      <c r="AI62" s="2">
        <f>'D1'!AI63*'C5'!AI62</f>
        <v>0</v>
      </c>
      <c r="AJ62" s="2">
        <f>'D1'!AJ63*'C5'!AJ62</f>
        <v>0</v>
      </c>
      <c r="AK62" s="2">
        <f>A!AK62*'C5'!AK62</f>
        <v>0</v>
      </c>
      <c r="AL62" s="4">
        <f>'C5'!AL62*'D1'!Q63</f>
        <v>0</v>
      </c>
      <c r="AM62" s="4">
        <f>'C5'!AM62*'D1'!R63</f>
        <v>0</v>
      </c>
      <c r="AN62" s="4">
        <f>'C5'!AN62*'D1'!X63</f>
        <v>0</v>
      </c>
    </row>
    <row r="63" spans="1:40" ht="15">
      <c r="A63" s="3">
        <v>61</v>
      </c>
      <c r="B63" s="3">
        <v>61</v>
      </c>
      <c r="C63" s="3" t="s">
        <v>100</v>
      </c>
      <c r="D63" s="2">
        <f>'D1'!D64*'C5'!D63</f>
        <v>0</v>
      </c>
      <c r="E63" s="2">
        <f>'D1'!E64*'C5'!E63</f>
        <v>127.6229493</v>
      </c>
      <c r="F63" s="2">
        <f>'D1'!F64*'C5'!F63</f>
        <v>0</v>
      </c>
      <c r="G63" s="2">
        <f>'D1'!G64*'C5'!G63</f>
        <v>0</v>
      </c>
      <c r="H63" s="2">
        <f>'D1'!H64*'C5'!H63</f>
        <v>0</v>
      </c>
      <c r="I63" s="2">
        <f>'D1'!I64*'C5'!I63</f>
        <v>0</v>
      </c>
      <c r="J63" s="2">
        <f>'D1'!J64*'C5'!J63</f>
        <v>0</v>
      </c>
      <c r="K63" s="2">
        <f>'D1'!K64*'C5'!K63</f>
        <v>0</v>
      </c>
      <c r="L63" s="2">
        <f>'D1'!L64*'C5'!L63</f>
        <v>0</v>
      </c>
      <c r="M63" s="2">
        <f>'D1'!M64*'C5'!M63</f>
        <v>0</v>
      </c>
      <c r="N63" s="2">
        <f>'D1'!N64*'C5'!N63</f>
        <v>295942.03429775283</v>
      </c>
      <c r="O63" s="2">
        <f>'D1'!O64*'C5'!O63</f>
        <v>871446.9429210516</v>
      </c>
      <c r="P63" s="2">
        <f>'D1'!P64*'C5'!P63</f>
        <v>12537.61983310373</v>
      </c>
      <c r="Q63" s="2">
        <f>'D1'!Q64*'C5'!Q63</f>
        <v>77225.42446908233</v>
      </c>
      <c r="R63" s="2">
        <f>'D1'!R64*'C5'!R63</f>
        <v>5124.981773134343</v>
      </c>
      <c r="S63" s="2">
        <f>'D1'!S64*'C5'!S63</f>
        <v>0</v>
      </c>
      <c r="T63" s="2">
        <f>'D1'!T64*'C5'!T63</f>
        <v>0</v>
      </c>
      <c r="U63" s="2">
        <f>'D1'!U64*'C5'!U63</f>
        <v>0</v>
      </c>
      <c r="V63" s="2">
        <f>'D1'!V64*'C5'!V63</f>
        <v>0</v>
      </c>
      <c r="W63" s="2">
        <f>'D1'!W64*'C5'!W63</f>
        <v>0</v>
      </c>
      <c r="X63" s="2">
        <f>'D1'!X64*'C5'!X63</f>
        <v>46.34709458334071</v>
      </c>
      <c r="Y63" s="2">
        <f>'D1'!Y64*'C5'!Y63</f>
        <v>0</v>
      </c>
      <c r="Z63" s="2">
        <f>'D1'!Z64*'C5'!Z63</f>
        <v>279.30521304</v>
      </c>
      <c r="AA63" s="2">
        <f>'D1'!AA64*'C5'!AA63</f>
        <v>0</v>
      </c>
      <c r="AB63" s="2">
        <f>'D1'!AB64*'C5'!AB63</f>
        <v>0</v>
      </c>
      <c r="AC63" s="2">
        <f>'D1'!AC64*'C5'!AC63</f>
        <v>0</v>
      </c>
      <c r="AD63" s="2">
        <f>'D1'!AD64*'C5'!AD63</f>
        <v>0</v>
      </c>
      <c r="AE63" s="2">
        <f>'D1'!AE64*'C5'!AE63</f>
        <v>0</v>
      </c>
      <c r="AF63" s="2">
        <f>'D1'!AF64*'C5'!AF63</f>
        <v>0</v>
      </c>
      <c r="AG63" s="2">
        <f>'D1'!AG64*'C5'!AG63</f>
        <v>0</v>
      </c>
      <c r="AH63" s="2">
        <f>'D1'!AH64*'C5'!AH63</f>
        <v>0</v>
      </c>
      <c r="AI63" s="2">
        <f>'D1'!AI64*'C5'!AI63</f>
        <v>0</v>
      </c>
      <c r="AJ63" s="2">
        <f>'D1'!AJ64*'C5'!AJ63</f>
        <v>0</v>
      </c>
      <c r="AK63" s="2">
        <f>A!AK63*'C5'!AK63</f>
        <v>0</v>
      </c>
      <c r="AL63" s="4">
        <f>'C5'!AL63*'D1'!Q64</f>
        <v>28783.399421784983</v>
      </c>
      <c r="AM63" s="4">
        <f>'C5'!AM63*'D1'!R64</f>
        <v>2722.890692580263</v>
      </c>
      <c r="AN63" s="4">
        <f>'C5'!AN63*'D1'!X64</f>
        <v>0</v>
      </c>
    </row>
    <row r="64" spans="1:40" ht="15">
      <c r="A64" s="3">
        <v>62</v>
      </c>
      <c r="B64" s="3">
        <v>62</v>
      </c>
      <c r="C64" s="3" t="s">
        <v>101</v>
      </c>
      <c r="D64" s="2">
        <f>'D1'!D65*'C5'!D64</f>
        <v>0</v>
      </c>
      <c r="E64" s="2">
        <f>'D1'!E65*'C5'!E64</f>
        <v>4366.087890416065</v>
      </c>
      <c r="F64" s="2">
        <f>'D1'!F65*'C5'!F64</f>
        <v>0</v>
      </c>
      <c r="G64" s="2">
        <f>'D1'!G65*'C5'!G64</f>
        <v>0</v>
      </c>
      <c r="H64" s="2">
        <f>'D1'!H65*'C5'!H64</f>
        <v>0</v>
      </c>
      <c r="I64" s="2">
        <f>'D1'!I65*'C5'!I64</f>
        <v>0</v>
      </c>
      <c r="J64" s="2">
        <f>'D1'!J65*'C5'!J64</f>
        <v>0</v>
      </c>
      <c r="K64" s="2">
        <f>'D1'!K65*'C5'!K64</f>
        <v>0</v>
      </c>
      <c r="L64" s="2">
        <f>'D1'!L65*'C5'!L64</f>
        <v>0</v>
      </c>
      <c r="M64" s="2">
        <f>'D1'!M65*'C5'!M64</f>
        <v>0</v>
      </c>
      <c r="N64" s="2">
        <f>'D1'!N65*'C5'!N64</f>
        <v>211841.4658731335</v>
      </c>
      <c r="O64" s="2">
        <f>'D1'!O65*'C5'!O64</f>
        <v>363792.357636636</v>
      </c>
      <c r="P64" s="2">
        <f>'D1'!P65*'C5'!P64</f>
        <v>294067.70837721974</v>
      </c>
      <c r="Q64" s="2">
        <f>'D1'!Q65*'C5'!Q64</f>
        <v>62653.270976341795</v>
      </c>
      <c r="R64" s="2">
        <f>'D1'!R65*'C5'!R64</f>
        <v>802.6988476648609</v>
      </c>
      <c r="S64" s="2">
        <f>'D1'!S65*'C5'!S64</f>
        <v>0</v>
      </c>
      <c r="T64" s="2">
        <f>'D1'!T65*'C5'!T64</f>
        <v>0</v>
      </c>
      <c r="U64" s="2">
        <f>'D1'!U65*'C5'!U64</f>
        <v>0</v>
      </c>
      <c r="V64" s="2">
        <f>'D1'!V65*'C5'!V64</f>
        <v>0</v>
      </c>
      <c r="W64" s="2">
        <f>'D1'!W65*'C5'!W64</f>
        <v>0</v>
      </c>
      <c r="X64" s="2">
        <f>'D1'!X65*'C5'!X64</f>
        <v>0</v>
      </c>
      <c r="Y64" s="2">
        <f>'D1'!Y65*'C5'!Y64</f>
        <v>0</v>
      </c>
      <c r="Z64" s="2">
        <f>'D1'!Z65*'C5'!Z64</f>
        <v>30956.512263422337</v>
      </c>
      <c r="AA64" s="2">
        <f>'D1'!AA65*'C5'!AA64</f>
        <v>0</v>
      </c>
      <c r="AB64" s="2">
        <f>'D1'!AB65*'C5'!AB64</f>
        <v>0</v>
      </c>
      <c r="AC64" s="2">
        <f>'D1'!AC65*'C5'!AC64</f>
        <v>0</v>
      </c>
      <c r="AD64" s="2">
        <f>'D1'!AD65*'C5'!AD64</f>
        <v>12667585.396708937</v>
      </c>
      <c r="AE64" s="2">
        <f>'D1'!AE65*'C5'!AE64</f>
        <v>3321682.40820821</v>
      </c>
      <c r="AF64" s="2">
        <f>'D1'!AF65*'C5'!AF64</f>
        <v>0</v>
      </c>
      <c r="AG64" s="2">
        <f>'D1'!AG65*'C5'!AG64</f>
        <v>0</v>
      </c>
      <c r="AH64" s="2">
        <f>'D1'!AH65*'C5'!AH64</f>
        <v>0</v>
      </c>
      <c r="AI64" s="2">
        <f>'D1'!AI65*'C5'!AI64</f>
        <v>0</v>
      </c>
      <c r="AJ64" s="2">
        <f>'D1'!AJ65*'C5'!AJ64</f>
        <v>0</v>
      </c>
      <c r="AK64" s="2">
        <f>A!AK64*'C5'!AK64</f>
        <v>0</v>
      </c>
      <c r="AL64" s="4">
        <f>'C5'!AL64*'D1'!Q65</f>
        <v>23352.077842127837</v>
      </c>
      <c r="AM64" s="4">
        <f>'C5'!AM64*'D1'!R65</f>
        <v>426.4719989267089</v>
      </c>
      <c r="AN64" s="4">
        <f>'C5'!AN64*'D1'!X65</f>
        <v>0</v>
      </c>
    </row>
    <row r="65" spans="1:40" ht="15">
      <c r="A65" s="3">
        <v>63</v>
      </c>
      <c r="B65" s="3">
        <v>63</v>
      </c>
      <c r="C65" s="3" t="s">
        <v>102</v>
      </c>
      <c r="D65" s="2">
        <f>'D1'!D66*'C5'!D65</f>
        <v>0</v>
      </c>
      <c r="E65" s="2">
        <f>'D1'!E66*'C5'!E65</f>
        <v>0</v>
      </c>
      <c r="F65" s="2">
        <f>'D1'!F66*'C5'!F65</f>
        <v>0</v>
      </c>
      <c r="G65" s="2">
        <f>'D1'!G66*'C5'!G65</f>
        <v>0</v>
      </c>
      <c r="H65" s="2">
        <f>'D1'!H66*'C5'!H65</f>
        <v>0</v>
      </c>
      <c r="I65" s="2">
        <f>'D1'!I66*'C5'!I65</f>
        <v>0</v>
      </c>
      <c r="J65" s="2">
        <f>'D1'!J66*'C5'!J65</f>
        <v>0</v>
      </c>
      <c r="K65" s="2">
        <f>'D1'!K66*'C5'!K65</f>
        <v>0</v>
      </c>
      <c r="L65" s="2">
        <f>'D1'!L66*'C5'!L65</f>
        <v>0</v>
      </c>
      <c r="M65" s="2">
        <f>'D1'!M66*'C5'!M65</f>
        <v>0</v>
      </c>
      <c r="N65" s="2">
        <f>'D1'!N66*'C5'!N65</f>
        <v>775268.1024438204</v>
      </c>
      <c r="O65" s="2">
        <f>'D1'!O66*'C5'!O65</f>
        <v>0</v>
      </c>
      <c r="P65" s="2">
        <f>'D1'!P66*'C5'!P65</f>
        <v>607037.2026065801</v>
      </c>
      <c r="Q65" s="2">
        <f>'D1'!Q66*'C5'!Q65</f>
        <v>142192.06849391197</v>
      </c>
      <c r="R65" s="2">
        <f>'D1'!R66*'C5'!R65</f>
        <v>1872.4581815093352</v>
      </c>
      <c r="S65" s="2">
        <f>'D1'!S66*'C5'!S65</f>
        <v>0</v>
      </c>
      <c r="T65" s="2">
        <f>'D1'!T66*'C5'!T65</f>
        <v>0</v>
      </c>
      <c r="U65" s="2">
        <f>'D1'!U66*'C5'!U65</f>
        <v>0</v>
      </c>
      <c r="V65" s="2">
        <f>'D1'!V66*'C5'!V65</f>
        <v>0</v>
      </c>
      <c r="W65" s="2">
        <f>'D1'!W66*'C5'!W65</f>
        <v>0</v>
      </c>
      <c r="X65" s="2">
        <f>'D1'!X66*'C5'!X65</f>
        <v>5.086876234756907</v>
      </c>
      <c r="Y65" s="2">
        <f>'D1'!Y66*'C5'!Y65</f>
        <v>0</v>
      </c>
      <c r="Z65" s="2">
        <f>'D1'!Z66*'C5'!Z65</f>
        <v>2384.46683148</v>
      </c>
      <c r="AA65" s="2">
        <f>'D1'!AA66*'C5'!AA65</f>
        <v>0</v>
      </c>
      <c r="AB65" s="2">
        <f>'D1'!AB66*'C5'!AB65</f>
        <v>0</v>
      </c>
      <c r="AC65" s="2">
        <f>'D1'!AC66*'C5'!AC65</f>
        <v>0</v>
      </c>
      <c r="AD65" s="2">
        <f>'D1'!AD66*'C5'!AD65</f>
        <v>0</v>
      </c>
      <c r="AE65" s="2">
        <f>'D1'!AE66*'C5'!AE65</f>
        <v>0</v>
      </c>
      <c r="AF65" s="2">
        <f>'D1'!AF66*'C5'!AF65</f>
        <v>0</v>
      </c>
      <c r="AG65" s="2">
        <f>'D1'!AG66*'C5'!AG65</f>
        <v>0</v>
      </c>
      <c r="AH65" s="2">
        <f>'D1'!AH66*'C5'!AH65</f>
        <v>0</v>
      </c>
      <c r="AI65" s="2">
        <f>'D1'!AI66*'C5'!AI65</f>
        <v>0</v>
      </c>
      <c r="AJ65" s="2">
        <f>'D1'!AJ66*'C5'!AJ65</f>
        <v>0</v>
      </c>
      <c r="AK65" s="2">
        <f>A!AK65*'C5'!AK65</f>
        <v>0</v>
      </c>
      <c r="AL65" s="4">
        <f>'C5'!AL65*'D1'!Q66</f>
        <v>52997.71584562339</v>
      </c>
      <c r="AM65" s="4">
        <f>'C5'!AM65*'D1'!R66</f>
        <v>994.8326024112642</v>
      </c>
      <c r="AN65" s="4">
        <f>'C5'!AN65*'D1'!X66</f>
        <v>0</v>
      </c>
    </row>
    <row r="66" spans="1:40" ht="15">
      <c r="A66" s="3">
        <v>64</v>
      </c>
      <c r="B66" s="3">
        <v>64</v>
      </c>
      <c r="C66" s="3" t="s">
        <v>103</v>
      </c>
      <c r="D66" s="2">
        <f>'D1'!D67*'C5'!D66</f>
        <v>0</v>
      </c>
      <c r="E66" s="2">
        <f>'D1'!E67*'C5'!E66</f>
        <v>0</v>
      </c>
      <c r="F66" s="2">
        <f>'D1'!F67*'C5'!F66</f>
        <v>0</v>
      </c>
      <c r="G66" s="2">
        <f>'D1'!G67*'C5'!G66</f>
        <v>0</v>
      </c>
      <c r="H66" s="2">
        <f>'D1'!H67*'C5'!H66</f>
        <v>0</v>
      </c>
      <c r="I66" s="2">
        <f>'D1'!I67*'C5'!I66</f>
        <v>0</v>
      </c>
      <c r="J66" s="2">
        <f>'D1'!J67*'C5'!J66</f>
        <v>0</v>
      </c>
      <c r="K66" s="2">
        <f>'D1'!K67*'C5'!K66</f>
        <v>0</v>
      </c>
      <c r="L66" s="2">
        <f>'D1'!L67*'C5'!L66</f>
        <v>0</v>
      </c>
      <c r="M66" s="2">
        <f>'D1'!M67*'C5'!M66</f>
        <v>0</v>
      </c>
      <c r="N66" s="2">
        <f>'D1'!N67*'C5'!N66</f>
        <v>3367.7453651685396</v>
      </c>
      <c r="O66" s="2">
        <f>'D1'!O67*'C5'!O66</f>
        <v>0</v>
      </c>
      <c r="P66" s="2">
        <f>'D1'!P67*'C5'!P66</f>
        <v>19621.9020832432</v>
      </c>
      <c r="Q66" s="2">
        <f>'D1'!Q67*'C5'!Q66</f>
        <v>9597.702534247459</v>
      </c>
      <c r="R66" s="2">
        <f>'D1'!R67*'C5'!R66</f>
        <v>518.1883865360113</v>
      </c>
      <c r="S66" s="2">
        <f>'D1'!S67*'C5'!S66</f>
        <v>0</v>
      </c>
      <c r="T66" s="2">
        <f>'D1'!T67*'C5'!T66</f>
        <v>0</v>
      </c>
      <c r="U66" s="2">
        <f>'D1'!U67*'C5'!U66</f>
        <v>0</v>
      </c>
      <c r="V66" s="2">
        <f>'D1'!V67*'C5'!V66</f>
        <v>0</v>
      </c>
      <c r="W66" s="2">
        <f>'D1'!W67*'C5'!W66</f>
        <v>0</v>
      </c>
      <c r="X66" s="2">
        <f>'D1'!X67*'C5'!X66</f>
        <v>621.7293175813996</v>
      </c>
      <c r="Y66" s="2">
        <f>'D1'!Y67*'C5'!Y66</f>
        <v>0</v>
      </c>
      <c r="Z66" s="2">
        <f>'D1'!Z67*'C5'!Z66</f>
        <v>852.74945896</v>
      </c>
      <c r="AA66" s="2">
        <f>'D1'!AA67*'C5'!AA66</f>
        <v>0</v>
      </c>
      <c r="AB66" s="2">
        <f>'D1'!AB67*'C5'!AB66</f>
        <v>0</v>
      </c>
      <c r="AC66" s="2">
        <f>'D1'!AC67*'C5'!AC66</f>
        <v>0</v>
      </c>
      <c r="AD66" s="2">
        <f>'D1'!AD67*'C5'!AD66</f>
        <v>0</v>
      </c>
      <c r="AE66" s="2">
        <f>'D1'!AE67*'C5'!AE66</f>
        <v>0</v>
      </c>
      <c r="AF66" s="2">
        <f>'D1'!AF67*'C5'!AF66</f>
        <v>0</v>
      </c>
      <c r="AG66" s="2">
        <f>'D1'!AG67*'C5'!AG66</f>
        <v>0</v>
      </c>
      <c r="AH66" s="2">
        <f>'D1'!AH67*'C5'!AH66</f>
        <v>0</v>
      </c>
      <c r="AI66" s="2">
        <f>'D1'!AI67*'C5'!AI66</f>
        <v>0</v>
      </c>
      <c r="AJ66" s="2">
        <f>'D1'!AJ67*'C5'!AJ66</f>
        <v>0</v>
      </c>
      <c r="AK66" s="2">
        <f>A!AK66*'C5'!AK66</f>
        <v>0</v>
      </c>
      <c r="AL66" s="4">
        <f>'C5'!AL66*'D1'!Q67</f>
        <v>3577.2481339396563</v>
      </c>
      <c r="AM66" s="4">
        <f>'C5'!AM66*'D1'!R67</f>
        <v>275.3122639574123</v>
      </c>
      <c r="AN66" s="4">
        <f>'C5'!AN66*'D1'!X67</f>
        <v>0</v>
      </c>
    </row>
    <row r="67" spans="1:40" ht="15">
      <c r="A67" s="3">
        <v>65</v>
      </c>
      <c r="B67" s="3">
        <v>65</v>
      </c>
      <c r="C67" s="3" t="s">
        <v>104</v>
      </c>
      <c r="D67" s="2">
        <f>'D1'!D68*'C5'!D67</f>
        <v>0</v>
      </c>
      <c r="E67" s="2">
        <f>'D1'!E68*'C5'!E67</f>
        <v>0</v>
      </c>
      <c r="F67" s="2">
        <f>'D1'!F68*'C5'!F67</f>
        <v>0</v>
      </c>
      <c r="G67" s="2">
        <f>'D1'!G68*'C5'!G67</f>
        <v>0</v>
      </c>
      <c r="H67" s="2">
        <f>'D1'!H68*'C5'!H67</f>
        <v>0</v>
      </c>
      <c r="I67" s="2">
        <f>'D1'!I68*'C5'!I67</f>
        <v>0</v>
      </c>
      <c r="J67" s="2">
        <f>'D1'!J68*'C5'!J67</f>
        <v>0</v>
      </c>
      <c r="K67" s="2">
        <f>'D1'!K68*'C5'!K67</f>
        <v>0</v>
      </c>
      <c r="L67" s="2">
        <f>'D1'!L68*'C5'!L67</f>
        <v>0</v>
      </c>
      <c r="M67" s="2">
        <f>'D1'!M68*'C5'!M67</f>
        <v>0</v>
      </c>
      <c r="N67" s="2">
        <f>'D1'!N68*'C5'!N67</f>
        <v>33396.96126404495</v>
      </c>
      <c r="O67" s="2">
        <f>'D1'!O68*'C5'!O67</f>
        <v>0</v>
      </c>
      <c r="P67" s="2">
        <f>'D1'!P68*'C5'!P67</f>
        <v>93789.00390471406</v>
      </c>
      <c r="Q67" s="2">
        <f>'D1'!Q68*'C5'!Q67</f>
        <v>72132.15978906571</v>
      </c>
      <c r="R67" s="2">
        <f>'D1'!R68*'C5'!R67</f>
        <v>0</v>
      </c>
      <c r="S67" s="2">
        <f>'D1'!S68*'C5'!S67</f>
        <v>0</v>
      </c>
      <c r="T67" s="2">
        <f>'D1'!T68*'C5'!T67</f>
        <v>0</v>
      </c>
      <c r="U67" s="2">
        <f>'D1'!U68*'C5'!U67</f>
        <v>0</v>
      </c>
      <c r="V67" s="2">
        <f>'D1'!V68*'C5'!V67</f>
        <v>0</v>
      </c>
      <c r="W67" s="2">
        <f>'D1'!W68*'C5'!W67</f>
        <v>0</v>
      </c>
      <c r="X67" s="2">
        <f>'D1'!X68*'C5'!X67</f>
        <v>149.21503621953593</v>
      </c>
      <c r="Y67" s="2">
        <f>'D1'!Y68*'C5'!Y67</f>
        <v>0</v>
      </c>
      <c r="Z67" s="2">
        <f>'D1'!Z68*'C5'!Z67</f>
        <v>868.0433502799999</v>
      </c>
      <c r="AA67" s="2">
        <f>'D1'!AA68*'C5'!AA67</f>
        <v>0</v>
      </c>
      <c r="AB67" s="2">
        <f>'D1'!AB68*'C5'!AB67</f>
        <v>0</v>
      </c>
      <c r="AC67" s="2">
        <f>'D1'!AC68*'C5'!AC67</f>
        <v>0</v>
      </c>
      <c r="AD67" s="2">
        <f>'D1'!AD68*'C5'!AD67</f>
        <v>0</v>
      </c>
      <c r="AE67" s="2">
        <f>'D1'!AE68*'C5'!AE67</f>
        <v>0</v>
      </c>
      <c r="AF67" s="2">
        <f>'D1'!AF68*'C5'!AF67</f>
        <v>0</v>
      </c>
      <c r="AG67" s="2">
        <f>'D1'!AG68*'C5'!AG67</f>
        <v>0</v>
      </c>
      <c r="AH67" s="2">
        <f>'D1'!AH68*'C5'!AH67</f>
        <v>0</v>
      </c>
      <c r="AI67" s="2">
        <f>'D1'!AI68*'C5'!AI67</f>
        <v>0</v>
      </c>
      <c r="AJ67" s="2">
        <f>'D1'!AJ68*'C5'!AJ67</f>
        <v>0</v>
      </c>
      <c r="AK67" s="2">
        <f>A!AK67*'C5'!AK67</f>
        <v>0</v>
      </c>
      <c r="AL67" s="4">
        <f>'C5'!AL67*'D1'!Q68</f>
        <v>26885.041819302904</v>
      </c>
      <c r="AM67" s="4">
        <f>'C5'!AM67*'D1'!R68</f>
        <v>0</v>
      </c>
      <c r="AN67" s="4">
        <f>'C5'!AN67*'D1'!X68</f>
        <v>0</v>
      </c>
    </row>
    <row r="68" spans="1:40" ht="15">
      <c r="A68" s="3">
        <v>66</v>
      </c>
      <c r="B68" s="3">
        <v>66</v>
      </c>
      <c r="C68" s="3" t="s">
        <v>105</v>
      </c>
      <c r="D68" s="2">
        <f>'D1'!D69*'C5'!D68</f>
        <v>0</v>
      </c>
      <c r="E68" s="2">
        <f>'D1'!E69*'C5'!E68</f>
        <v>0</v>
      </c>
      <c r="F68" s="2">
        <f>'D1'!F69*'C5'!F68</f>
        <v>0</v>
      </c>
      <c r="G68" s="2">
        <f>'D1'!G69*'C5'!G68</f>
        <v>0</v>
      </c>
      <c r="H68" s="2">
        <f>'D1'!H69*'C5'!H68</f>
        <v>0</v>
      </c>
      <c r="I68" s="2">
        <f>'D1'!I69*'C5'!I68</f>
        <v>0</v>
      </c>
      <c r="J68" s="2">
        <f>'D1'!J69*'C5'!J68</f>
        <v>0</v>
      </c>
      <c r="K68" s="2">
        <f>'D1'!K69*'C5'!K68</f>
        <v>0</v>
      </c>
      <c r="L68" s="2">
        <f>'D1'!L69*'C5'!L68</f>
        <v>0</v>
      </c>
      <c r="M68" s="2">
        <f>'D1'!M69*'C5'!M68</f>
        <v>0</v>
      </c>
      <c r="N68" s="2">
        <f>'D1'!N69*'C5'!N68</f>
        <v>34442.05123595506</v>
      </c>
      <c r="O68" s="2">
        <f>'D1'!O69*'C5'!O68</f>
        <v>0</v>
      </c>
      <c r="P68" s="2">
        <f>'D1'!P69*'C5'!P68</f>
        <v>96624.72938495454</v>
      </c>
      <c r="Q68" s="2">
        <f>'D1'!Q69*'C5'!Q68</f>
        <v>74959.22745708181</v>
      </c>
      <c r="R68" s="2">
        <f>'D1'!R69*'C5'!R68</f>
        <v>0</v>
      </c>
      <c r="S68" s="2">
        <f>'D1'!S69*'C5'!S68</f>
        <v>0</v>
      </c>
      <c r="T68" s="2">
        <f>'D1'!T69*'C5'!T68</f>
        <v>0</v>
      </c>
      <c r="U68" s="2">
        <f>'D1'!U69*'C5'!U68</f>
        <v>0</v>
      </c>
      <c r="V68" s="2">
        <f>'D1'!V69*'C5'!V68</f>
        <v>0</v>
      </c>
      <c r="W68" s="2">
        <f>'D1'!W69*'C5'!W68</f>
        <v>0</v>
      </c>
      <c r="X68" s="2">
        <f>'D1'!X69*'C5'!X68</f>
        <v>34.47771670224125</v>
      </c>
      <c r="Y68" s="2">
        <f>'D1'!Y69*'C5'!Y68</f>
        <v>0</v>
      </c>
      <c r="Z68" s="2">
        <f>'D1'!Z69*'C5'!Z68</f>
        <v>28.36410382</v>
      </c>
      <c r="AA68" s="2">
        <f>'D1'!AA69*'C5'!AA68</f>
        <v>0</v>
      </c>
      <c r="AB68" s="2">
        <f>'D1'!AB69*'C5'!AB68</f>
        <v>0</v>
      </c>
      <c r="AC68" s="2">
        <f>'D1'!AC69*'C5'!AC68</f>
        <v>0</v>
      </c>
      <c r="AD68" s="2">
        <f>'D1'!AD69*'C5'!AD68</f>
        <v>0</v>
      </c>
      <c r="AE68" s="2">
        <f>'D1'!AE69*'C5'!AE68</f>
        <v>0</v>
      </c>
      <c r="AF68" s="2">
        <f>'D1'!AF69*'C5'!AF68</f>
        <v>0</v>
      </c>
      <c r="AG68" s="2">
        <f>'D1'!AG69*'C5'!AG68</f>
        <v>0</v>
      </c>
      <c r="AH68" s="2">
        <f>'D1'!AH69*'C5'!AH68</f>
        <v>0</v>
      </c>
      <c r="AI68" s="2">
        <f>'D1'!AI69*'C5'!AI68</f>
        <v>0</v>
      </c>
      <c r="AJ68" s="2">
        <f>'D1'!AJ69*'C5'!AJ68</f>
        <v>0</v>
      </c>
      <c r="AK68" s="2">
        <f>A!AK68*'C5'!AK68</f>
        <v>0</v>
      </c>
      <c r="AL68" s="4">
        <f>'C5'!AL68*'D1'!Q69</f>
        <v>27938.744255260368</v>
      </c>
      <c r="AM68" s="4">
        <f>'C5'!AM68*'D1'!R69</f>
        <v>0</v>
      </c>
      <c r="AN68" s="4">
        <f>'C5'!AN68*'D1'!X69</f>
        <v>0</v>
      </c>
    </row>
    <row r="69" spans="1:40" ht="15">
      <c r="A69" s="3">
        <v>67</v>
      </c>
      <c r="B69" s="3">
        <v>67</v>
      </c>
      <c r="C69" s="3" t="s">
        <v>106</v>
      </c>
      <c r="D69" s="2">
        <f>'D1'!D70*'C5'!D69</f>
        <v>0</v>
      </c>
      <c r="E69" s="2">
        <f>'D1'!E70*'C5'!E69</f>
        <v>535.947192</v>
      </c>
      <c r="F69" s="2">
        <f>'D1'!F70*'C5'!F69</f>
        <v>0</v>
      </c>
      <c r="G69" s="2">
        <f>'D1'!G70*'C5'!G69</f>
        <v>0</v>
      </c>
      <c r="H69" s="2">
        <f>'D1'!H70*'C5'!H69</f>
        <v>0</v>
      </c>
      <c r="I69" s="2">
        <f>'D1'!I70*'C5'!I69</f>
        <v>0</v>
      </c>
      <c r="J69" s="2">
        <f>'D1'!J70*'C5'!J69</f>
        <v>0</v>
      </c>
      <c r="K69" s="2">
        <f>'D1'!K70*'C5'!K69</f>
        <v>0</v>
      </c>
      <c r="L69" s="2">
        <f>'D1'!L70*'C5'!L69</f>
        <v>0</v>
      </c>
      <c r="M69" s="2">
        <f>'D1'!M70*'C5'!M69</f>
        <v>0</v>
      </c>
      <c r="N69" s="2">
        <f>'D1'!N70*'C5'!N69</f>
        <v>49616.6343518772</v>
      </c>
      <c r="O69" s="2">
        <f>'D1'!O70*'C5'!O69</f>
        <v>0</v>
      </c>
      <c r="P69" s="2">
        <f>'D1'!P70*'C5'!P69</f>
        <v>25872.519683664195</v>
      </c>
      <c r="Q69" s="2">
        <f>'D1'!Q70*'C5'!Q69</f>
        <v>956805.2271507318</v>
      </c>
      <c r="R69" s="2">
        <f>'D1'!R70*'C5'!R69</f>
        <v>0</v>
      </c>
      <c r="S69" s="2">
        <f>'D1'!S70*'C5'!S69</f>
        <v>0</v>
      </c>
      <c r="T69" s="2">
        <f>'D1'!T70*'C5'!T69</f>
        <v>0</v>
      </c>
      <c r="U69" s="2">
        <f>'D1'!U70*'C5'!U69</f>
        <v>0</v>
      </c>
      <c r="V69" s="2">
        <f>'D1'!V70*'C5'!V69</f>
        <v>0</v>
      </c>
      <c r="W69" s="2">
        <f>'D1'!W70*'C5'!W69</f>
        <v>0</v>
      </c>
      <c r="X69" s="2">
        <f>'D1'!X70*'C5'!X69</f>
        <v>4299.880140163721</v>
      </c>
      <c r="Y69" s="2">
        <f>'D1'!Y70*'C5'!Y69</f>
        <v>0</v>
      </c>
      <c r="Z69" s="2">
        <f>'D1'!Z70*'C5'!Z69</f>
        <v>2899.1116256475448</v>
      </c>
      <c r="AA69" s="2">
        <f>'D1'!AA70*'C5'!AA69</f>
        <v>0</v>
      </c>
      <c r="AB69" s="2">
        <f>'D1'!AB70*'C5'!AB69</f>
        <v>0</v>
      </c>
      <c r="AC69" s="2">
        <f>'D1'!AC70*'C5'!AC69</f>
        <v>0</v>
      </c>
      <c r="AD69" s="2">
        <f>'D1'!AD70*'C5'!AD69</f>
        <v>0</v>
      </c>
      <c r="AE69" s="2">
        <f>'D1'!AE70*'C5'!AE69</f>
        <v>0</v>
      </c>
      <c r="AF69" s="2">
        <f>'D1'!AF70*'C5'!AF69</f>
        <v>0</v>
      </c>
      <c r="AG69" s="2">
        <f>'D1'!AG70*'C5'!AG69</f>
        <v>0</v>
      </c>
      <c r="AH69" s="2">
        <f>'D1'!AH70*'C5'!AH69</f>
        <v>0</v>
      </c>
      <c r="AI69" s="2">
        <f>'D1'!AI70*'C5'!AI69</f>
        <v>0</v>
      </c>
      <c r="AJ69" s="2">
        <f>'D1'!AJ70*'C5'!AJ69</f>
        <v>0</v>
      </c>
      <c r="AK69" s="2">
        <f>A!AK69*'C5'!AK69</f>
        <v>0</v>
      </c>
      <c r="AL69" s="4">
        <f>'C5'!AL69*'D1'!Q70</f>
        <v>0</v>
      </c>
      <c r="AM69" s="4">
        <f>'C5'!AM69*'D1'!R70</f>
        <v>0</v>
      </c>
      <c r="AN69" s="4">
        <f>'C5'!AN69*'D1'!X70</f>
        <v>0</v>
      </c>
    </row>
    <row r="70" spans="1:40" ht="15">
      <c r="A70" s="3">
        <v>68</v>
      </c>
      <c r="B70" s="3">
        <v>68</v>
      </c>
      <c r="C70" s="3" t="s">
        <v>107</v>
      </c>
      <c r="D70" s="2">
        <f>'D1'!D71*'C5'!D70</f>
        <v>0</v>
      </c>
      <c r="E70" s="2">
        <f>'D1'!E71*'C5'!E70</f>
        <v>1360.6479540728938</v>
      </c>
      <c r="F70" s="2">
        <f>'D1'!F71*'C5'!F70</f>
        <v>0</v>
      </c>
      <c r="G70" s="2">
        <f>'D1'!G71*'C5'!G70</f>
        <v>0</v>
      </c>
      <c r="H70" s="2">
        <f>'D1'!H71*'C5'!H70</f>
        <v>0</v>
      </c>
      <c r="I70" s="2">
        <f>'D1'!I71*'C5'!I70</f>
        <v>0</v>
      </c>
      <c r="J70" s="2">
        <f>'D1'!J71*'C5'!J70</f>
        <v>0</v>
      </c>
      <c r="K70" s="2">
        <f>'D1'!K71*'C5'!K70</f>
        <v>0</v>
      </c>
      <c r="L70" s="2">
        <f>'D1'!L71*'C5'!L70</f>
        <v>0</v>
      </c>
      <c r="M70" s="2">
        <f>'D1'!M71*'C5'!M70</f>
        <v>0</v>
      </c>
      <c r="N70" s="2">
        <f>'D1'!N71*'C5'!N70</f>
        <v>13846.411182630001</v>
      </c>
      <c r="O70" s="2">
        <f>'D1'!O71*'C5'!O70</f>
        <v>0</v>
      </c>
      <c r="P70" s="2">
        <f>'D1'!P71*'C5'!P70</f>
        <v>20993.97850340674</v>
      </c>
      <c r="Q70" s="2">
        <f>'D1'!Q71*'C5'!Q70</f>
        <v>25850368.893486742</v>
      </c>
      <c r="R70" s="2">
        <f>'D1'!R71*'C5'!R70</f>
        <v>102970.8264604315</v>
      </c>
      <c r="S70" s="2">
        <f>'D1'!S71*'C5'!S70</f>
        <v>0</v>
      </c>
      <c r="T70" s="2">
        <f>'D1'!T71*'C5'!T70</f>
        <v>0</v>
      </c>
      <c r="U70" s="2">
        <f>'D1'!U71*'C5'!U70</f>
        <v>0</v>
      </c>
      <c r="V70" s="2">
        <f>'D1'!V71*'C5'!V70</f>
        <v>0</v>
      </c>
      <c r="W70" s="2">
        <f>'D1'!W71*'C5'!W70</f>
        <v>0</v>
      </c>
      <c r="X70" s="2">
        <f>'D1'!X71*'C5'!X70</f>
        <v>226709.3891507246</v>
      </c>
      <c r="Y70" s="2">
        <f>'D1'!Y71*'C5'!Y70</f>
        <v>0</v>
      </c>
      <c r="Z70" s="2">
        <f>'D1'!Z71*'C5'!Z70</f>
        <v>4945.08890622</v>
      </c>
      <c r="AA70" s="2">
        <f>'D1'!AA71*'C5'!AA70</f>
        <v>0</v>
      </c>
      <c r="AB70" s="2">
        <f>'D1'!AB71*'C5'!AB70</f>
        <v>0</v>
      </c>
      <c r="AC70" s="2">
        <f>'D1'!AC71*'C5'!AC70</f>
        <v>0</v>
      </c>
      <c r="AD70" s="2">
        <f>'D1'!AD71*'C5'!AD70</f>
        <v>0</v>
      </c>
      <c r="AE70" s="2">
        <f>'D1'!AE71*'C5'!AE70</f>
        <v>0</v>
      </c>
      <c r="AF70" s="2">
        <f>'D1'!AF71*'C5'!AF70</f>
        <v>0</v>
      </c>
      <c r="AG70" s="2">
        <f>'D1'!AG71*'C5'!AG70</f>
        <v>0</v>
      </c>
      <c r="AH70" s="2">
        <f>'D1'!AH71*'C5'!AH70</f>
        <v>0</v>
      </c>
      <c r="AI70" s="2">
        <f>'D1'!AI71*'C5'!AI70</f>
        <v>0</v>
      </c>
      <c r="AJ70" s="2">
        <f>'D1'!AJ71*'C5'!AJ70</f>
        <v>0</v>
      </c>
      <c r="AK70" s="2">
        <f>A!AK70*'C5'!AK70</f>
        <v>0</v>
      </c>
      <c r="AL70" s="4">
        <f>'C5'!AL70*'D1'!Q71</f>
        <v>8807586.38354997</v>
      </c>
      <c r="AM70" s="4">
        <f>'C5'!AM70*'D1'!R71</f>
        <v>57997.15845787719</v>
      </c>
      <c r="AN70" s="4">
        <f>'C5'!AN70*'D1'!X71</f>
        <v>291283.0566407893</v>
      </c>
    </row>
    <row r="71" spans="1:40" ht="15">
      <c r="A71" s="3">
        <v>69</v>
      </c>
      <c r="B71" s="3">
        <v>69</v>
      </c>
      <c r="C71" s="3" t="s">
        <v>108</v>
      </c>
      <c r="D71" s="2">
        <f>'D1'!D72*'C5'!D71</f>
        <v>0</v>
      </c>
      <c r="E71" s="2">
        <f>'D1'!E72*'C5'!E71</f>
        <v>0</v>
      </c>
      <c r="F71" s="2">
        <f>'D1'!F72*'C5'!F71</f>
        <v>0</v>
      </c>
      <c r="G71" s="2">
        <f>'D1'!G72*'C5'!G71</f>
        <v>0</v>
      </c>
      <c r="H71" s="2">
        <f>'D1'!H72*'C5'!H71</f>
        <v>0</v>
      </c>
      <c r="I71" s="2">
        <f>'D1'!I72*'C5'!I71</f>
        <v>0</v>
      </c>
      <c r="J71" s="2">
        <f>'D1'!J72*'C5'!J71</f>
        <v>0</v>
      </c>
      <c r="K71" s="2">
        <f>'D1'!K72*'C5'!K71</f>
        <v>0</v>
      </c>
      <c r="L71" s="2">
        <f>'D1'!L72*'C5'!L71</f>
        <v>0</v>
      </c>
      <c r="M71" s="2">
        <f>'D1'!M72*'C5'!M71</f>
        <v>0</v>
      </c>
      <c r="N71" s="2">
        <f>'D1'!N72*'C5'!N71</f>
        <v>0</v>
      </c>
      <c r="O71" s="2">
        <f>'D1'!O72*'C5'!O71</f>
        <v>0</v>
      </c>
      <c r="P71" s="2">
        <f>'D1'!P72*'C5'!P71</f>
        <v>3332.3413580567308</v>
      </c>
      <c r="Q71" s="2">
        <f>'D1'!Q72*'C5'!Q71</f>
        <v>16826520.49473253</v>
      </c>
      <c r="R71" s="2">
        <f>'D1'!R72*'C5'!R71</f>
        <v>3971386.6984752193</v>
      </c>
      <c r="S71" s="2">
        <f>'D1'!S72*'C5'!S71</f>
        <v>0</v>
      </c>
      <c r="T71" s="2">
        <f>'D1'!T72*'C5'!T71</f>
        <v>0</v>
      </c>
      <c r="U71" s="2">
        <f>'D1'!U72*'C5'!U71</f>
        <v>0</v>
      </c>
      <c r="V71" s="2">
        <f>'D1'!V72*'C5'!V71</f>
        <v>0</v>
      </c>
      <c r="W71" s="2">
        <f>'D1'!W72*'C5'!W71</f>
        <v>0</v>
      </c>
      <c r="X71" s="2">
        <f>'D1'!X72*'C5'!X71</f>
        <v>181439.58520012273</v>
      </c>
      <c r="Y71" s="2">
        <f>'D1'!Y72*'C5'!Y71</f>
        <v>0</v>
      </c>
      <c r="Z71" s="2">
        <f>'D1'!Z72*'C5'!Z71</f>
        <v>1220.88921234</v>
      </c>
      <c r="AA71" s="2">
        <f>'D1'!AA72*'C5'!AA71</f>
        <v>0</v>
      </c>
      <c r="AB71" s="2">
        <f>'D1'!AB72*'C5'!AB71</f>
        <v>0</v>
      </c>
      <c r="AC71" s="2">
        <f>'D1'!AC72*'C5'!AC71</f>
        <v>0</v>
      </c>
      <c r="AD71" s="2">
        <f>'D1'!AD72*'C5'!AD71</f>
        <v>0</v>
      </c>
      <c r="AE71" s="2">
        <f>'D1'!AE72*'C5'!AE71</f>
        <v>0</v>
      </c>
      <c r="AF71" s="2">
        <f>'D1'!AF72*'C5'!AF71</f>
        <v>0</v>
      </c>
      <c r="AG71" s="2">
        <f>'D1'!AG72*'C5'!AG71</f>
        <v>0</v>
      </c>
      <c r="AH71" s="2">
        <f>'D1'!AH72*'C5'!AH71</f>
        <v>0</v>
      </c>
      <c r="AI71" s="2">
        <f>'D1'!AI72*'C5'!AI71</f>
        <v>0</v>
      </c>
      <c r="AJ71" s="2">
        <f>'D1'!AJ72*'C5'!AJ71</f>
        <v>0</v>
      </c>
      <c r="AK71" s="2">
        <f>A!AK71*'C5'!AK71</f>
        <v>0</v>
      </c>
      <c r="AL71" s="4">
        <f>'C5'!AL71*'D1'!Q72</f>
        <v>6862380.702148934</v>
      </c>
      <c r="AM71" s="4">
        <f>'C5'!AM71*'D1'!R72</f>
        <v>3357623.1119510736</v>
      </c>
      <c r="AN71" s="4">
        <f>'C5'!AN71*'D1'!X72</f>
        <v>0</v>
      </c>
    </row>
    <row r="72" spans="1:40" ht="15">
      <c r="A72" s="3">
        <v>70</v>
      </c>
      <c r="B72" s="3">
        <v>70</v>
      </c>
      <c r="C72" s="3" t="s">
        <v>109</v>
      </c>
      <c r="D72" s="2">
        <f>'D1'!D73*'C5'!D72</f>
        <v>0</v>
      </c>
      <c r="E72" s="2">
        <f>'D1'!E73*'C5'!E72</f>
        <v>0</v>
      </c>
      <c r="F72" s="2">
        <f>'D1'!F73*'C5'!F72</f>
        <v>0</v>
      </c>
      <c r="G72" s="2">
        <f>'D1'!G73*'C5'!G72</f>
        <v>0</v>
      </c>
      <c r="H72" s="2">
        <f>'D1'!H73*'C5'!H72</f>
        <v>0</v>
      </c>
      <c r="I72" s="2">
        <f>'D1'!I73*'C5'!I72</f>
        <v>0</v>
      </c>
      <c r="J72" s="2">
        <f>'D1'!J73*'C5'!J72</f>
        <v>0</v>
      </c>
      <c r="K72" s="2">
        <f>'D1'!K73*'C5'!K72</f>
        <v>0</v>
      </c>
      <c r="L72" s="2">
        <f>'D1'!L73*'C5'!L72</f>
        <v>0</v>
      </c>
      <c r="M72" s="2">
        <f>'D1'!M73*'C5'!M72</f>
        <v>0</v>
      </c>
      <c r="N72" s="2">
        <f>'D1'!N73*'C5'!N72</f>
        <v>8909669.61036</v>
      </c>
      <c r="O72" s="2">
        <f>'D1'!O73*'C5'!O72</f>
        <v>51522574.00551584</v>
      </c>
      <c r="P72" s="2">
        <f>'D1'!P73*'C5'!P72</f>
        <v>4251.730210359378</v>
      </c>
      <c r="Q72" s="2">
        <f>'D1'!Q73*'C5'!Q72</f>
        <v>418688.3444377033</v>
      </c>
      <c r="R72" s="2">
        <f>'D1'!R73*'C5'!R72</f>
        <v>9362.290907546678</v>
      </c>
      <c r="S72" s="2">
        <f>'D1'!S73*'C5'!S72</f>
        <v>0</v>
      </c>
      <c r="T72" s="2">
        <f>'D1'!T73*'C5'!T72</f>
        <v>0</v>
      </c>
      <c r="U72" s="2">
        <f>'D1'!U73*'C5'!U72</f>
        <v>0</v>
      </c>
      <c r="V72" s="2">
        <f>'D1'!V73*'C5'!V72</f>
        <v>0</v>
      </c>
      <c r="W72" s="2">
        <f>'D1'!W73*'C5'!W72</f>
        <v>0</v>
      </c>
      <c r="X72" s="2">
        <f>'D1'!X73*'C5'!X72</f>
        <v>2303.5072179448507</v>
      </c>
      <c r="Y72" s="2">
        <f>'D1'!Y73*'C5'!Y72</f>
        <v>0</v>
      </c>
      <c r="Z72" s="2">
        <f>'D1'!Z73*'C5'!Z72</f>
        <v>1166.52007374</v>
      </c>
      <c r="AA72" s="2">
        <f>'D1'!AA73*'C5'!AA72</f>
        <v>0</v>
      </c>
      <c r="AB72" s="2">
        <f>'D1'!AB73*'C5'!AB72</f>
        <v>0</v>
      </c>
      <c r="AC72" s="2">
        <f>'D1'!AC73*'C5'!AC72</f>
        <v>0</v>
      </c>
      <c r="AD72" s="2">
        <f>'D1'!AD73*'C5'!AD72</f>
        <v>0</v>
      </c>
      <c r="AE72" s="2">
        <f>'D1'!AE73*'C5'!AE72</f>
        <v>0</v>
      </c>
      <c r="AF72" s="2">
        <f>'D1'!AF73*'C5'!AF72</f>
        <v>0</v>
      </c>
      <c r="AG72" s="2">
        <f>'D1'!AG73*'C5'!AG72</f>
        <v>0</v>
      </c>
      <c r="AH72" s="2">
        <f>'D1'!AH73*'C5'!AH72</f>
        <v>0</v>
      </c>
      <c r="AI72" s="2">
        <f>'D1'!AI73*'C5'!AI72</f>
        <v>0</v>
      </c>
      <c r="AJ72" s="2">
        <f>'D1'!AJ73*'C5'!AJ72</f>
        <v>0</v>
      </c>
      <c r="AK72" s="2">
        <f>A!AK72*'C5'!AK72</f>
        <v>0</v>
      </c>
      <c r="AL72" s="4">
        <f>'C5'!AL72*'D1'!Q73</f>
        <v>0</v>
      </c>
      <c r="AM72" s="4">
        <f>'C5'!AM72*'D1'!R73</f>
        <v>4974.163012056322</v>
      </c>
      <c r="AN72" s="4">
        <f>'C5'!AN72*'D1'!X73</f>
        <v>0</v>
      </c>
    </row>
    <row r="73" spans="1:40" ht="15">
      <c r="A73" s="3">
        <v>71</v>
      </c>
      <c r="B73" s="3">
        <v>71</v>
      </c>
      <c r="C73" s="3" t="s">
        <v>110</v>
      </c>
      <c r="D73" s="2">
        <f>'D1'!D74*'C5'!D73</f>
        <v>0</v>
      </c>
      <c r="E73" s="2">
        <f>'D1'!E74*'C5'!E73</f>
        <v>0</v>
      </c>
      <c r="F73" s="2">
        <f>'D1'!F74*'C5'!F73</f>
        <v>0</v>
      </c>
      <c r="G73" s="2">
        <f>'D1'!G74*'C5'!G73</f>
        <v>0</v>
      </c>
      <c r="H73" s="2">
        <f>'D1'!H74*'C5'!H73</f>
        <v>0</v>
      </c>
      <c r="I73" s="2">
        <f>'D1'!I74*'C5'!I73</f>
        <v>0</v>
      </c>
      <c r="J73" s="2">
        <f>'D1'!J74*'C5'!J73</f>
        <v>0</v>
      </c>
      <c r="K73" s="2">
        <f>'D1'!K74*'C5'!K73</f>
        <v>0</v>
      </c>
      <c r="L73" s="2">
        <f>'D1'!L74*'C5'!L73</f>
        <v>0</v>
      </c>
      <c r="M73" s="2">
        <f>'D1'!M74*'C5'!M73</f>
        <v>0</v>
      </c>
      <c r="N73" s="2">
        <f>'D1'!N74*'C5'!N73</f>
        <v>14538.259913839998</v>
      </c>
      <c r="O73" s="2">
        <f>'D1'!O74*'C5'!O73</f>
        <v>4000.4774137876007</v>
      </c>
      <c r="P73" s="2">
        <f>'D1'!P74*'C5'!P73</f>
        <v>4607.835093647952</v>
      </c>
      <c r="Q73" s="2">
        <f>'D1'!Q74*'C5'!Q73</f>
        <v>6503.303992803396</v>
      </c>
      <c r="R73" s="2">
        <f>'D1'!R74*'C5'!R73</f>
        <v>19138.070351933948</v>
      </c>
      <c r="S73" s="2">
        <f>'D1'!S74*'C5'!S73</f>
        <v>4227704.446054422</v>
      </c>
      <c r="T73" s="2">
        <f>'D1'!T74*'C5'!T73</f>
        <v>0</v>
      </c>
      <c r="U73" s="2">
        <f>'D1'!U74*'C5'!U73</f>
        <v>0</v>
      </c>
      <c r="V73" s="2">
        <f>'D1'!V74*'C5'!V73</f>
        <v>0</v>
      </c>
      <c r="W73" s="2">
        <f>'D1'!W74*'C5'!W73</f>
        <v>0</v>
      </c>
      <c r="X73" s="2">
        <f>'D1'!X74*'C5'!X73</f>
        <v>22497.58716192804</v>
      </c>
      <c r="Y73" s="2">
        <f>'D1'!Y74*'C5'!Y73</f>
        <v>0</v>
      </c>
      <c r="Z73" s="2">
        <f>'D1'!Z74*'C5'!Z73</f>
        <v>971.4815765400001</v>
      </c>
      <c r="AA73" s="2">
        <f>'D1'!AA74*'C5'!AA73</f>
        <v>0</v>
      </c>
      <c r="AB73" s="2">
        <f>'D1'!AB74*'C5'!AB73</f>
        <v>0</v>
      </c>
      <c r="AC73" s="2">
        <f>'D1'!AC74*'C5'!AC73</f>
        <v>0</v>
      </c>
      <c r="AD73" s="2">
        <f>'D1'!AD74*'C5'!AD73</f>
        <v>0</v>
      </c>
      <c r="AE73" s="2">
        <f>'D1'!AE74*'C5'!AE73</f>
        <v>0</v>
      </c>
      <c r="AF73" s="2">
        <f>'D1'!AF74*'C5'!AF73</f>
        <v>0</v>
      </c>
      <c r="AG73" s="2">
        <f>'D1'!AG74*'C5'!AG73</f>
        <v>0</v>
      </c>
      <c r="AH73" s="2">
        <f>'D1'!AH74*'C5'!AH73</f>
        <v>0</v>
      </c>
      <c r="AI73" s="2">
        <f>'D1'!AI74*'C5'!AI73</f>
        <v>0</v>
      </c>
      <c r="AJ73" s="2">
        <f>'D1'!AJ74*'C5'!AJ73</f>
        <v>0</v>
      </c>
      <c r="AK73" s="2">
        <f>A!AK73*'C5'!AK73</f>
        <v>0</v>
      </c>
      <c r="AL73" s="4">
        <f>'C5'!AL73*'D1'!Q74</f>
        <v>2423.9063452618607</v>
      </c>
      <c r="AM73" s="4">
        <f>'C5'!AM73*'D1'!R74</f>
        <v>10168.011505601355</v>
      </c>
      <c r="AN73" s="4">
        <f>'C5'!AN73*'D1'!X74</f>
        <v>0</v>
      </c>
    </row>
    <row r="74" spans="1:40" ht="15">
      <c r="A74" s="3">
        <v>72</v>
      </c>
      <c r="B74" s="3">
        <v>72</v>
      </c>
      <c r="C74" s="3" t="s">
        <v>111</v>
      </c>
      <c r="D74" s="2">
        <f>'D1'!D75*'C5'!D74</f>
        <v>0</v>
      </c>
      <c r="E74" s="2">
        <f>'D1'!E75*'C5'!E74</f>
        <v>0</v>
      </c>
      <c r="F74" s="2">
        <f>'D1'!F75*'C5'!F74</f>
        <v>0</v>
      </c>
      <c r="G74" s="2">
        <f>'D1'!G75*'C5'!G74</f>
        <v>0</v>
      </c>
      <c r="H74" s="2">
        <f>'D1'!H75*'C5'!H74</f>
        <v>0</v>
      </c>
      <c r="I74" s="2">
        <f>'D1'!I75*'C5'!I74</f>
        <v>0</v>
      </c>
      <c r="J74" s="2">
        <f>'D1'!J75*'C5'!J74</f>
        <v>0</v>
      </c>
      <c r="K74" s="2">
        <f>'D1'!K75*'C5'!K74</f>
        <v>0</v>
      </c>
      <c r="L74" s="2">
        <f>'D1'!L75*'C5'!L74</f>
        <v>0</v>
      </c>
      <c r="M74" s="2">
        <f>'D1'!M75*'C5'!M74</f>
        <v>0</v>
      </c>
      <c r="N74" s="2">
        <f>'D1'!N75*'C5'!N74</f>
        <v>2303.0169178899996</v>
      </c>
      <c r="O74" s="2">
        <f>'D1'!O75*'C5'!O74</f>
        <v>0</v>
      </c>
      <c r="P74" s="2">
        <f>'D1'!P75*'C5'!P74</f>
        <v>4158.778224465419</v>
      </c>
      <c r="Q74" s="2">
        <f>'D1'!Q75*'C5'!Q74</f>
        <v>16838.350504741087</v>
      </c>
      <c r="R74" s="2">
        <f>'D1'!R75*'C5'!R74</f>
        <v>2039.3709853715939</v>
      </c>
      <c r="S74" s="2">
        <f>'D1'!S75*'C5'!S74</f>
        <v>0</v>
      </c>
      <c r="T74" s="2">
        <f>'D1'!T75*'C5'!T74</f>
        <v>0</v>
      </c>
      <c r="U74" s="2">
        <f>'D1'!U75*'C5'!U74</f>
        <v>0</v>
      </c>
      <c r="V74" s="2">
        <f>'D1'!V75*'C5'!V74</f>
        <v>0</v>
      </c>
      <c r="W74" s="2">
        <f>'D1'!W75*'C5'!W74</f>
        <v>0</v>
      </c>
      <c r="X74" s="2">
        <f>'D1'!X75*'C5'!X74</f>
        <v>3148.126531191296</v>
      </c>
      <c r="Y74" s="2">
        <f>'D1'!Y75*'C5'!Y74</f>
        <v>0</v>
      </c>
      <c r="Z74" s="2">
        <f>'D1'!Z75*'C5'!Z74</f>
        <v>402.50422608</v>
      </c>
      <c r="AA74" s="2">
        <f>'D1'!AA75*'C5'!AA74</f>
        <v>0</v>
      </c>
      <c r="AB74" s="2">
        <f>'D1'!AB75*'C5'!AB74</f>
        <v>0</v>
      </c>
      <c r="AC74" s="2">
        <f>'D1'!AC75*'C5'!AC74</f>
        <v>0</v>
      </c>
      <c r="AD74" s="2">
        <f>'D1'!AD75*'C5'!AD74</f>
        <v>0</v>
      </c>
      <c r="AE74" s="2">
        <f>'D1'!AE75*'C5'!AE74</f>
        <v>0</v>
      </c>
      <c r="AF74" s="2">
        <f>'D1'!AF75*'C5'!AF74</f>
        <v>0</v>
      </c>
      <c r="AG74" s="2">
        <f>'D1'!AG75*'C5'!AG74</f>
        <v>0</v>
      </c>
      <c r="AH74" s="2">
        <f>'D1'!AH75*'C5'!AH74</f>
        <v>0</v>
      </c>
      <c r="AI74" s="2">
        <f>'D1'!AI75*'C5'!AI74</f>
        <v>0</v>
      </c>
      <c r="AJ74" s="2">
        <f>'D1'!AJ75*'C5'!AJ74</f>
        <v>0</v>
      </c>
      <c r="AK74" s="2">
        <f>A!AK74*'C5'!AK74</f>
        <v>0</v>
      </c>
      <c r="AL74" s="4">
        <f>'C5'!AL74*'D1'!Q75</f>
        <v>6275.976746181771</v>
      </c>
      <c r="AM74" s="4">
        <f>'C5'!AM74*'D1'!R75</f>
        <v>1083.5129802599185</v>
      </c>
      <c r="AN74" s="4">
        <f>'C5'!AN74*'D1'!X75</f>
        <v>0</v>
      </c>
    </row>
    <row r="75" spans="1:40" ht="15">
      <c r="A75" s="3">
        <v>73</v>
      </c>
      <c r="B75" s="3">
        <v>73</v>
      </c>
      <c r="C75" s="3" t="s">
        <v>112</v>
      </c>
      <c r="D75" s="2">
        <f>'D1'!D76*'C5'!D75</f>
        <v>0</v>
      </c>
      <c r="E75" s="2">
        <f>'D1'!E76*'C5'!E75</f>
        <v>0</v>
      </c>
      <c r="F75" s="2">
        <f>'D1'!F76*'C5'!F75</f>
        <v>0</v>
      </c>
      <c r="G75" s="2">
        <f>'D1'!G76*'C5'!G75</f>
        <v>0</v>
      </c>
      <c r="H75" s="2">
        <f>'D1'!H76*'C5'!H75</f>
        <v>0</v>
      </c>
      <c r="I75" s="2">
        <f>'D1'!I76*'C5'!I75</f>
        <v>0</v>
      </c>
      <c r="J75" s="2">
        <f>'D1'!J76*'C5'!J75</f>
        <v>0</v>
      </c>
      <c r="K75" s="2">
        <f>'D1'!K76*'C5'!K75</f>
        <v>0</v>
      </c>
      <c r="L75" s="2">
        <f>'D1'!L76*'C5'!L75</f>
        <v>0</v>
      </c>
      <c r="M75" s="2">
        <f>'D1'!M76*'C5'!M75</f>
        <v>0</v>
      </c>
      <c r="N75" s="2">
        <f>'D1'!N76*'C5'!N75</f>
        <v>48929.02671300001</v>
      </c>
      <c r="O75" s="2">
        <f>'D1'!O76*'C5'!O75</f>
        <v>18181.17476797504</v>
      </c>
      <c r="P75" s="2">
        <f>'D1'!P76*'C5'!P75</f>
        <v>5022.699815430799</v>
      </c>
      <c r="Q75" s="2">
        <f>'D1'!Q76*'C5'!Q75</f>
        <v>114477.66439013593</v>
      </c>
      <c r="R75" s="2">
        <f>'D1'!R76*'C5'!R75</f>
        <v>12087.521777879549</v>
      </c>
      <c r="S75" s="2">
        <f>'D1'!S76*'C5'!S75</f>
        <v>4793.031861737162</v>
      </c>
      <c r="T75" s="2">
        <f>'D1'!T76*'C5'!T75</f>
        <v>0</v>
      </c>
      <c r="U75" s="2">
        <f>'D1'!U76*'C5'!U75</f>
        <v>0</v>
      </c>
      <c r="V75" s="2">
        <f>'D1'!V76*'C5'!V75</f>
        <v>0</v>
      </c>
      <c r="W75" s="2">
        <f>'D1'!W76*'C5'!W75</f>
        <v>0</v>
      </c>
      <c r="X75" s="2">
        <f>'D1'!X76*'C5'!X75</f>
        <v>5835.551618793622</v>
      </c>
      <c r="Y75" s="2">
        <f>'D1'!Y76*'C5'!Y75</f>
        <v>0</v>
      </c>
      <c r="Z75" s="2">
        <f>'D1'!Z76*'C5'!Z75</f>
        <v>5663.53823772</v>
      </c>
      <c r="AA75" s="2">
        <f>'D1'!AA76*'C5'!AA75</f>
        <v>0</v>
      </c>
      <c r="AB75" s="2">
        <f>'D1'!AB76*'C5'!AB75</f>
        <v>0</v>
      </c>
      <c r="AC75" s="2">
        <f>'D1'!AC76*'C5'!AC75</f>
        <v>0</v>
      </c>
      <c r="AD75" s="2">
        <f>'D1'!AD76*'C5'!AD75</f>
        <v>0</v>
      </c>
      <c r="AE75" s="2">
        <f>'D1'!AE76*'C5'!AE75</f>
        <v>0</v>
      </c>
      <c r="AF75" s="2">
        <f>'D1'!AF76*'C5'!AF75</f>
        <v>0</v>
      </c>
      <c r="AG75" s="2">
        <f>'D1'!AG76*'C5'!AG75</f>
        <v>0</v>
      </c>
      <c r="AH75" s="2">
        <f>'D1'!AH76*'C5'!AH75</f>
        <v>0</v>
      </c>
      <c r="AI75" s="2">
        <f>'D1'!AI76*'C5'!AI75</f>
        <v>0</v>
      </c>
      <c r="AJ75" s="2">
        <f>'D1'!AJ76*'C5'!AJ75</f>
        <v>0</v>
      </c>
      <c r="AK75" s="2">
        <f>A!AK75*'C5'!AK75</f>
        <v>0</v>
      </c>
      <c r="AL75" s="4">
        <f>'C5'!AL75*'D1'!Q76</f>
        <v>33069.84530155757</v>
      </c>
      <c r="AM75" s="4">
        <f>'C5'!AM75*'D1'!R76</f>
        <v>6422.07172674889</v>
      </c>
      <c r="AN75" s="4">
        <f>'C5'!AN75*'D1'!X76</f>
        <v>0</v>
      </c>
    </row>
    <row r="76" spans="1:40" ht="15">
      <c r="A76" s="3">
        <v>74</v>
      </c>
      <c r="B76" s="3">
        <v>74</v>
      </c>
      <c r="C76" s="3" t="s">
        <v>113</v>
      </c>
      <c r="D76" s="2">
        <f>'D1'!D77*'C5'!D76</f>
        <v>0</v>
      </c>
      <c r="E76" s="2">
        <f>'D1'!E77*'C5'!E76</f>
        <v>0</v>
      </c>
      <c r="F76" s="2">
        <f>'D1'!F77*'C5'!F76</f>
        <v>0</v>
      </c>
      <c r="G76" s="2">
        <f>'D1'!G77*'C5'!G76</f>
        <v>0</v>
      </c>
      <c r="H76" s="2">
        <f>'D1'!H77*'C5'!H76</f>
        <v>0</v>
      </c>
      <c r="I76" s="2">
        <f>'D1'!I77*'C5'!I76</f>
        <v>0</v>
      </c>
      <c r="J76" s="2">
        <f>'D1'!J77*'C5'!J76</f>
        <v>0</v>
      </c>
      <c r="K76" s="2">
        <f>'D1'!K77*'C5'!K76</f>
        <v>0</v>
      </c>
      <c r="L76" s="2">
        <f>'D1'!L77*'C5'!L76</f>
        <v>0</v>
      </c>
      <c r="M76" s="2">
        <f>'D1'!M77*'C5'!M76</f>
        <v>0</v>
      </c>
      <c r="N76" s="2">
        <f>'D1'!N77*'C5'!N76</f>
        <v>41633.102471219994</v>
      </c>
      <c r="O76" s="2">
        <f>'D1'!O77*'C5'!O76</f>
        <v>0</v>
      </c>
      <c r="P76" s="2">
        <f>'D1'!P77*'C5'!P76</f>
        <v>7710.962426543831</v>
      </c>
      <c r="Q76" s="2">
        <f>'D1'!Q77*'C5'!Q76</f>
        <v>0</v>
      </c>
      <c r="R76" s="2">
        <f>'D1'!R77*'C5'!R76</f>
        <v>55188.95990249272</v>
      </c>
      <c r="S76" s="2">
        <f>'D1'!S77*'C5'!S76</f>
        <v>0</v>
      </c>
      <c r="T76" s="2">
        <f>'D1'!T77*'C5'!T76</f>
        <v>0</v>
      </c>
      <c r="U76" s="2">
        <f>'D1'!U77*'C5'!U76</f>
        <v>0</v>
      </c>
      <c r="V76" s="2">
        <f>'D1'!V77*'C5'!V76</f>
        <v>0</v>
      </c>
      <c r="W76" s="2">
        <f>'D1'!W77*'C5'!W76</f>
        <v>0</v>
      </c>
      <c r="X76" s="2">
        <f>'D1'!X77*'C5'!X76</f>
        <v>12976.423994422656</v>
      </c>
      <c r="Y76" s="2">
        <f>'D1'!Y77*'C5'!Y76</f>
        <v>0</v>
      </c>
      <c r="Z76" s="2">
        <f>'D1'!Z77*'C5'!Z76</f>
        <v>3771.83741532</v>
      </c>
      <c r="AA76" s="2">
        <f>'D1'!AA77*'C5'!AA76</f>
        <v>0</v>
      </c>
      <c r="AB76" s="2">
        <f>'D1'!AB77*'C5'!AB76</f>
        <v>0</v>
      </c>
      <c r="AC76" s="2">
        <f>'D1'!AC77*'C5'!AC76</f>
        <v>0</v>
      </c>
      <c r="AD76" s="2">
        <f>'D1'!AD77*'C5'!AD76</f>
        <v>0</v>
      </c>
      <c r="AE76" s="2">
        <f>'D1'!AE77*'C5'!AE76</f>
        <v>0</v>
      </c>
      <c r="AF76" s="2">
        <f>'D1'!AF77*'C5'!AF76</f>
        <v>0</v>
      </c>
      <c r="AG76" s="2">
        <f>'D1'!AG77*'C5'!AG76</f>
        <v>0</v>
      </c>
      <c r="AH76" s="2">
        <f>'D1'!AH77*'C5'!AH76</f>
        <v>0</v>
      </c>
      <c r="AI76" s="2">
        <f>'D1'!AI77*'C5'!AI76</f>
        <v>0</v>
      </c>
      <c r="AJ76" s="2">
        <f>'D1'!AJ77*'C5'!AJ76</f>
        <v>0</v>
      </c>
      <c r="AK76" s="2">
        <f>A!AK76*'C5'!AK76</f>
        <v>0</v>
      </c>
      <c r="AL76" s="4">
        <f>'C5'!AL76*'D1'!Q77</f>
        <v>0</v>
      </c>
      <c r="AM76" s="4">
        <f>'C5'!AM76*'D1'!R77</f>
        <v>29321.763843030865</v>
      </c>
      <c r="AN76" s="4">
        <f>'C5'!AN76*'D1'!X77</f>
        <v>0</v>
      </c>
    </row>
    <row r="77" spans="1:40" ht="15">
      <c r="A77" s="3">
        <v>75</v>
      </c>
      <c r="B77" s="3">
        <v>75</v>
      </c>
      <c r="C77" s="3" t="s">
        <v>114</v>
      </c>
      <c r="D77" s="2">
        <f>'D1'!D78*'C5'!D77</f>
        <v>0</v>
      </c>
      <c r="E77" s="2">
        <f>'D1'!E78*'C5'!E77</f>
        <v>0</v>
      </c>
      <c r="F77" s="2">
        <f>'D1'!F78*'C5'!F77</f>
        <v>0</v>
      </c>
      <c r="G77" s="2">
        <f>'D1'!G78*'C5'!G77</f>
        <v>0</v>
      </c>
      <c r="H77" s="2">
        <f>'D1'!H78*'C5'!H77</f>
        <v>0</v>
      </c>
      <c r="I77" s="2">
        <f>'D1'!I78*'C5'!I77</f>
        <v>0</v>
      </c>
      <c r="J77" s="2">
        <f>'D1'!J78*'C5'!J77</f>
        <v>0</v>
      </c>
      <c r="K77" s="2">
        <f>'D1'!K78*'C5'!K77</f>
        <v>0</v>
      </c>
      <c r="L77" s="2">
        <f>'D1'!L78*'C5'!L77</f>
        <v>0</v>
      </c>
      <c r="M77" s="2">
        <f>'D1'!M78*'C5'!M77</f>
        <v>0</v>
      </c>
      <c r="N77" s="2">
        <f>'D1'!N78*'C5'!N77</f>
        <v>56878.11094537</v>
      </c>
      <c r="O77" s="2">
        <f>'D1'!O78*'C5'!O77</f>
        <v>0</v>
      </c>
      <c r="P77" s="2">
        <f>'D1'!P78*'C5'!P77</f>
        <v>330.2708163643671</v>
      </c>
      <c r="Q77" s="2">
        <f>'D1'!Q78*'C5'!Q77</f>
        <v>0</v>
      </c>
      <c r="R77" s="2">
        <f>'D1'!R78*'C5'!R77</f>
        <v>125.18460289669379</v>
      </c>
      <c r="S77" s="2">
        <f>'D1'!S78*'C5'!S77</f>
        <v>0</v>
      </c>
      <c r="T77" s="2">
        <f>'D1'!T78*'C5'!T77</f>
        <v>0</v>
      </c>
      <c r="U77" s="2">
        <f>'D1'!U78*'C5'!U77</f>
        <v>0</v>
      </c>
      <c r="V77" s="2">
        <f>'D1'!V78*'C5'!V77</f>
        <v>0</v>
      </c>
      <c r="W77" s="2">
        <f>'D1'!W78*'C5'!W77</f>
        <v>0</v>
      </c>
      <c r="X77" s="2">
        <f>'D1'!X78*'C5'!X77</f>
        <v>1382.1043307669102</v>
      </c>
      <c r="Y77" s="2">
        <f>'D1'!Y78*'C5'!Y77</f>
        <v>0</v>
      </c>
      <c r="Z77" s="2">
        <f>'D1'!Z78*'C5'!Z77</f>
        <v>839.18333928</v>
      </c>
      <c r="AA77" s="2">
        <f>'D1'!AA78*'C5'!AA77</f>
        <v>0</v>
      </c>
      <c r="AB77" s="2">
        <f>'D1'!AB78*'C5'!AB77</f>
        <v>0</v>
      </c>
      <c r="AC77" s="2">
        <f>'D1'!AC78*'C5'!AC77</f>
        <v>0</v>
      </c>
      <c r="AD77" s="2">
        <f>'D1'!AD78*'C5'!AD77</f>
        <v>0</v>
      </c>
      <c r="AE77" s="2">
        <f>'D1'!AE78*'C5'!AE77</f>
        <v>0</v>
      </c>
      <c r="AF77" s="2">
        <f>'D1'!AF78*'C5'!AF77</f>
        <v>0</v>
      </c>
      <c r="AG77" s="2">
        <f>'D1'!AG78*'C5'!AG77</f>
        <v>0</v>
      </c>
      <c r="AH77" s="2">
        <f>'D1'!AH78*'C5'!AH77</f>
        <v>0</v>
      </c>
      <c r="AI77" s="2">
        <f>'D1'!AI78*'C5'!AI77</f>
        <v>0</v>
      </c>
      <c r="AJ77" s="2">
        <f>'D1'!AJ78*'C5'!AJ77</f>
        <v>0</v>
      </c>
      <c r="AK77" s="2">
        <f>A!AK77*'C5'!AK77</f>
        <v>0</v>
      </c>
      <c r="AL77" s="4">
        <f>'C5'!AL77*'D1'!Q78</f>
        <v>0</v>
      </c>
      <c r="AM77" s="4">
        <f>'C5'!AM77*'D1'!R78</f>
        <v>66.51028338649051</v>
      </c>
      <c r="AN77" s="4">
        <f>'C5'!AN77*'D1'!X78</f>
        <v>0</v>
      </c>
    </row>
    <row r="78" spans="1:40" ht="15">
      <c r="A78" s="3">
        <v>76</v>
      </c>
      <c r="B78" s="3">
        <v>76</v>
      </c>
      <c r="C78" s="3" t="s">
        <v>115</v>
      </c>
      <c r="D78" s="2">
        <f>'D1'!D79*'C5'!D78</f>
        <v>0</v>
      </c>
      <c r="E78" s="2">
        <f>'D1'!E79*'C5'!E78</f>
        <v>767.2893425999999</v>
      </c>
      <c r="F78" s="2">
        <f>'D1'!F79*'C5'!F78</f>
        <v>0</v>
      </c>
      <c r="G78" s="2">
        <f>'D1'!G79*'C5'!G78</f>
        <v>0</v>
      </c>
      <c r="H78" s="2">
        <f>'D1'!H79*'C5'!H78</f>
        <v>0</v>
      </c>
      <c r="I78" s="2">
        <f>'D1'!I79*'C5'!I78</f>
        <v>0</v>
      </c>
      <c r="J78" s="2">
        <f>'D1'!J79*'C5'!J78</f>
        <v>0</v>
      </c>
      <c r="K78" s="2">
        <f>'D1'!K79*'C5'!K78</f>
        <v>0</v>
      </c>
      <c r="L78" s="2">
        <f>'D1'!L79*'C5'!L78</f>
        <v>0</v>
      </c>
      <c r="M78" s="2">
        <f>'D1'!M79*'C5'!M78</f>
        <v>0</v>
      </c>
      <c r="N78" s="2">
        <f>'D1'!N79*'C5'!N78</f>
        <v>261428.61362359553</v>
      </c>
      <c r="O78" s="2">
        <f>'D1'!O79*'C5'!O78</f>
        <v>0</v>
      </c>
      <c r="P78" s="2">
        <f>'D1'!P79*'C5'!P78</f>
        <v>104730.89922387477</v>
      </c>
      <c r="Q78" s="2">
        <f>'D1'!Q79*'C5'!Q78</f>
        <v>537434.6494450343</v>
      </c>
      <c r="R78" s="2">
        <f>'D1'!R79*'C5'!R78</f>
        <v>77918.69031571728</v>
      </c>
      <c r="S78" s="2">
        <f>'D1'!S79*'C5'!S78</f>
        <v>594635.5153467667</v>
      </c>
      <c r="T78" s="2">
        <f>'D1'!T79*'C5'!T78</f>
        <v>0</v>
      </c>
      <c r="U78" s="2">
        <f>'D1'!U79*'C5'!U78</f>
        <v>0</v>
      </c>
      <c r="V78" s="2">
        <f>'D1'!V79*'C5'!V78</f>
        <v>0</v>
      </c>
      <c r="W78" s="2">
        <f>'D1'!W79*'C5'!W78</f>
        <v>0</v>
      </c>
      <c r="X78" s="2">
        <f>'D1'!X79*'C5'!X78</f>
        <v>763.031435213536</v>
      </c>
      <c r="Y78" s="2">
        <f>'D1'!Y79*'C5'!Y78</f>
        <v>0</v>
      </c>
      <c r="Z78" s="2">
        <f>'D1'!Z79*'C5'!Z78</f>
        <v>707.4853745400001</v>
      </c>
      <c r="AA78" s="2">
        <f>'D1'!AA79*'C5'!AA78</f>
        <v>0</v>
      </c>
      <c r="AB78" s="2">
        <f>'D1'!AB79*'C5'!AB78</f>
        <v>0</v>
      </c>
      <c r="AC78" s="2">
        <f>'D1'!AC79*'C5'!AC78</f>
        <v>0</v>
      </c>
      <c r="AD78" s="2">
        <f>'D1'!AD79*'C5'!AD78</f>
        <v>0</v>
      </c>
      <c r="AE78" s="2">
        <f>'D1'!AE79*'C5'!AE78</f>
        <v>0</v>
      </c>
      <c r="AF78" s="2">
        <f>'D1'!AF79*'C5'!AF78</f>
        <v>0</v>
      </c>
      <c r="AG78" s="2">
        <f>'D1'!AG79*'C5'!AG78</f>
        <v>0</v>
      </c>
      <c r="AH78" s="2">
        <f>'D1'!AH79*'C5'!AH78</f>
        <v>0</v>
      </c>
      <c r="AI78" s="2">
        <f>'D1'!AI79*'C5'!AI78</f>
        <v>0</v>
      </c>
      <c r="AJ78" s="2">
        <f>'D1'!AJ79*'C5'!AJ78</f>
        <v>0</v>
      </c>
      <c r="AK78" s="2">
        <f>A!AK78*'C5'!AK78</f>
        <v>0</v>
      </c>
      <c r="AL78" s="4">
        <f>'C5'!AL78*'D1'!Q79</f>
        <v>200312.2195110317</v>
      </c>
      <c r="AM78" s="4">
        <f>'C5'!AM78*'D1'!R79</f>
        <v>41398.01584288462</v>
      </c>
      <c r="AN78" s="4">
        <f>'C5'!AN78*'D1'!X79</f>
        <v>0</v>
      </c>
    </row>
    <row r="79" spans="1:40" ht="15">
      <c r="A79" s="3">
        <v>77</v>
      </c>
      <c r="B79" s="3">
        <v>77</v>
      </c>
      <c r="C79" s="3" t="s">
        <v>116</v>
      </c>
      <c r="D79" s="2">
        <f>'D1'!D80*'C5'!D79</f>
        <v>0</v>
      </c>
      <c r="E79" s="2">
        <f>'D1'!E80*'C5'!E79</f>
        <v>439275.62707973993</v>
      </c>
      <c r="F79" s="2">
        <f>'D1'!F80*'C5'!F79</f>
        <v>0</v>
      </c>
      <c r="G79" s="2">
        <f>'D1'!G80*'C5'!G79</f>
        <v>0</v>
      </c>
      <c r="H79" s="2">
        <f>'D1'!H80*'C5'!H79</f>
        <v>0</v>
      </c>
      <c r="I79" s="2">
        <f>'D1'!I80*'C5'!I79</f>
        <v>0</v>
      </c>
      <c r="J79" s="2">
        <f>'D1'!J80*'C5'!J79</f>
        <v>0</v>
      </c>
      <c r="K79" s="2">
        <f>'D1'!K80*'C5'!K79</f>
        <v>0</v>
      </c>
      <c r="L79" s="2">
        <f>'D1'!L80*'C5'!L79</f>
        <v>0</v>
      </c>
      <c r="M79" s="2">
        <f>'D1'!M80*'C5'!M79</f>
        <v>0</v>
      </c>
      <c r="N79" s="2">
        <f>'D1'!N80*'C5'!N79</f>
        <v>247567.4523376</v>
      </c>
      <c r="O79" s="2">
        <f>'D1'!O80*'C5'!O79</f>
        <v>0</v>
      </c>
      <c r="P79" s="2">
        <f>'D1'!P80*'C5'!P79</f>
        <v>61962.85717645881</v>
      </c>
      <c r="Q79" s="2">
        <f>'D1'!Q80*'C5'!Q79</f>
        <v>871124.7336045185</v>
      </c>
      <c r="R79" s="2">
        <f>'D1'!R80*'C5'!R79</f>
        <v>73914.3004121491</v>
      </c>
      <c r="S79" s="2">
        <f>'D1'!S80*'C5'!S79</f>
        <v>0</v>
      </c>
      <c r="T79" s="2">
        <f>'D1'!T80*'C5'!T79</f>
        <v>0</v>
      </c>
      <c r="U79" s="2">
        <f>'D1'!U80*'C5'!U79</f>
        <v>0</v>
      </c>
      <c r="V79" s="2">
        <f>'D1'!V80*'C5'!V79</f>
        <v>0</v>
      </c>
      <c r="W79" s="2">
        <f>'D1'!W80*'C5'!W79</f>
        <v>0</v>
      </c>
      <c r="X79" s="2">
        <f>'D1'!X80*'C5'!X79</f>
        <v>4622.55119612359</v>
      </c>
      <c r="Y79" s="2">
        <f>'D1'!Y80*'C5'!Y79</f>
        <v>0</v>
      </c>
      <c r="Z79" s="2">
        <f>'D1'!Z80*'C5'!Z79</f>
        <v>25038.74407824</v>
      </c>
      <c r="AA79" s="2">
        <f>'D1'!AA80*'C5'!AA79</f>
        <v>0</v>
      </c>
      <c r="AB79" s="2">
        <f>'D1'!AB80*'C5'!AB79</f>
        <v>0</v>
      </c>
      <c r="AC79" s="2">
        <f>'D1'!AC80*'C5'!AC79</f>
        <v>0</v>
      </c>
      <c r="AD79" s="2">
        <f>'D1'!AD80*'C5'!AD79</f>
        <v>0</v>
      </c>
      <c r="AE79" s="2">
        <f>'D1'!AE80*'C5'!AE79</f>
        <v>0</v>
      </c>
      <c r="AF79" s="2">
        <f>'D1'!AF80*'C5'!AF79</f>
        <v>0</v>
      </c>
      <c r="AG79" s="2">
        <f>'D1'!AG80*'C5'!AG79</f>
        <v>0</v>
      </c>
      <c r="AH79" s="2">
        <f>'D1'!AH80*'C5'!AH79</f>
        <v>0</v>
      </c>
      <c r="AI79" s="2">
        <f>'D1'!AI80*'C5'!AI79</f>
        <v>0</v>
      </c>
      <c r="AJ79" s="2">
        <f>'D1'!AJ80*'C5'!AJ79</f>
        <v>0</v>
      </c>
      <c r="AK79" s="2">
        <f>A!AK79*'C5'!AK79</f>
        <v>0</v>
      </c>
      <c r="AL79" s="4">
        <f>'C5'!AL79*'D1'!Q80</f>
        <v>324684.92502198415</v>
      </c>
      <c r="AM79" s="4">
        <f>'C5'!AM79*'D1'!R80</f>
        <v>39270.4929597701</v>
      </c>
      <c r="AN79" s="4">
        <f>'C5'!AN79*'D1'!X80</f>
        <v>0</v>
      </c>
    </row>
    <row r="80" spans="1:40" ht="15">
      <c r="A80" s="3">
        <v>78</v>
      </c>
      <c r="B80" s="3">
        <v>78</v>
      </c>
      <c r="C80" s="3" t="s">
        <v>117</v>
      </c>
      <c r="D80" s="2">
        <f>'D1'!D81*'C5'!D80</f>
        <v>0</v>
      </c>
      <c r="E80" s="2">
        <f>'D1'!E81*'C5'!E80</f>
        <v>180777.63195161996</v>
      </c>
      <c r="F80" s="2">
        <f>'D1'!F81*'C5'!F80</f>
        <v>0</v>
      </c>
      <c r="G80" s="2">
        <f>'D1'!G81*'C5'!G80</f>
        <v>0</v>
      </c>
      <c r="H80" s="2">
        <f>'D1'!H81*'C5'!H80</f>
        <v>0</v>
      </c>
      <c r="I80" s="2">
        <f>'D1'!I81*'C5'!I80</f>
        <v>0</v>
      </c>
      <c r="J80" s="2">
        <f>'D1'!J81*'C5'!J80</f>
        <v>0</v>
      </c>
      <c r="K80" s="2">
        <f>'D1'!K81*'C5'!K80</f>
        <v>0</v>
      </c>
      <c r="L80" s="2">
        <f>'D1'!L81*'C5'!L80</f>
        <v>0</v>
      </c>
      <c r="M80" s="2">
        <f>'D1'!M81*'C5'!M80</f>
        <v>0</v>
      </c>
      <c r="N80" s="2">
        <f>'D1'!N81*'C5'!N80</f>
        <v>0</v>
      </c>
      <c r="O80" s="2">
        <f>'D1'!O81*'C5'!O80</f>
        <v>0</v>
      </c>
      <c r="P80" s="2">
        <f>'D1'!P81*'C5'!P80</f>
        <v>12398.508982560232</v>
      </c>
      <c r="Q80" s="2">
        <f>'D1'!Q81*'C5'!Q80</f>
        <v>145122.68926198504</v>
      </c>
      <c r="R80" s="2">
        <f>'D1'!R81*'C5'!R80</f>
        <v>47782.58357838652</v>
      </c>
      <c r="S80" s="2">
        <f>'D1'!S81*'C5'!S80</f>
        <v>0</v>
      </c>
      <c r="T80" s="2">
        <f>'D1'!T81*'C5'!T80</f>
        <v>0</v>
      </c>
      <c r="U80" s="2">
        <f>'D1'!U81*'C5'!U80</f>
        <v>0</v>
      </c>
      <c r="V80" s="2">
        <f>'D1'!V81*'C5'!V80</f>
        <v>0</v>
      </c>
      <c r="W80" s="2">
        <f>'D1'!W81*'C5'!W80</f>
        <v>0</v>
      </c>
      <c r="X80" s="2">
        <f>'D1'!X81*'C5'!X80</f>
        <v>7474.367055022418</v>
      </c>
      <c r="Y80" s="2">
        <f>'D1'!Y81*'C5'!Y80</f>
        <v>0</v>
      </c>
      <c r="Z80" s="2">
        <f>'D1'!Z81*'C5'!Z80</f>
        <v>10333.72736568</v>
      </c>
      <c r="AA80" s="2">
        <f>'D1'!AA81*'C5'!AA80</f>
        <v>0</v>
      </c>
      <c r="AB80" s="2">
        <f>'D1'!AB81*'C5'!AB80</f>
        <v>0</v>
      </c>
      <c r="AC80" s="2">
        <f>'D1'!AC81*'C5'!AC80</f>
        <v>0</v>
      </c>
      <c r="AD80" s="2">
        <f>'D1'!AD81*'C5'!AD80</f>
        <v>0</v>
      </c>
      <c r="AE80" s="2">
        <f>'D1'!AE81*'C5'!AE80</f>
        <v>0</v>
      </c>
      <c r="AF80" s="2">
        <f>'D1'!AF81*'C5'!AF80</f>
        <v>0</v>
      </c>
      <c r="AG80" s="2">
        <f>'D1'!AG81*'C5'!AG80</f>
        <v>0</v>
      </c>
      <c r="AH80" s="2">
        <f>'D1'!AH81*'C5'!AH80</f>
        <v>0</v>
      </c>
      <c r="AI80" s="2">
        <f>'D1'!AI81*'C5'!AI80</f>
        <v>0</v>
      </c>
      <c r="AJ80" s="2">
        <f>'D1'!AJ81*'C5'!AJ80</f>
        <v>0</v>
      </c>
      <c r="AK80" s="2">
        <f>A!AK80*'C5'!AK80</f>
        <v>0</v>
      </c>
      <c r="AL80" s="4">
        <f>'C5'!AL80*'D1'!Q81</f>
        <v>0</v>
      </c>
      <c r="AM80" s="4">
        <f>'C5'!AM80*'D1'!R81</f>
        <v>25386.77362231014</v>
      </c>
      <c r="AN80" s="4">
        <f>'C5'!AN80*'D1'!X81</f>
        <v>0</v>
      </c>
    </row>
    <row r="81" spans="1:40" ht="15">
      <c r="A81" s="3">
        <v>79</v>
      </c>
      <c r="B81" s="3">
        <v>79</v>
      </c>
      <c r="C81" s="3" t="s">
        <v>118</v>
      </c>
      <c r="D81" s="2">
        <f>'D1'!D82*'C5'!D81</f>
        <v>0</v>
      </c>
      <c r="E81" s="2">
        <f>'D1'!E82*'C5'!E81</f>
        <v>11786.076345779999</v>
      </c>
      <c r="F81" s="2">
        <f>'D1'!F82*'C5'!F81</f>
        <v>0</v>
      </c>
      <c r="G81" s="2">
        <f>'D1'!G82*'C5'!G81</f>
        <v>0</v>
      </c>
      <c r="H81" s="2">
        <f>'D1'!H82*'C5'!H81</f>
        <v>0</v>
      </c>
      <c r="I81" s="2">
        <f>'D1'!I82*'C5'!I81</f>
        <v>0</v>
      </c>
      <c r="J81" s="2">
        <f>'D1'!J82*'C5'!J81</f>
        <v>0</v>
      </c>
      <c r="K81" s="2">
        <f>'D1'!K82*'C5'!K81</f>
        <v>0</v>
      </c>
      <c r="L81" s="2">
        <f>'D1'!L82*'C5'!L81</f>
        <v>0</v>
      </c>
      <c r="M81" s="2">
        <f>'D1'!M82*'C5'!M81</f>
        <v>0</v>
      </c>
      <c r="N81" s="2">
        <f>'D1'!N82*'C5'!N81</f>
        <v>663706.4615855999</v>
      </c>
      <c r="O81" s="2">
        <f>'D1'!O82*'C5'!O81</f>
        <v>0</v>
      </c>
      <c r="P81" s="2">
        <f>'D1'!P82*'C5'!P81</f>
        <v>86114.50306130068</v>
      </c>
      <c r="Q81" s="2">
        <f>'D1'!Q82*'C5'!Q81</f>
        <v>680301.1605346536</v>
      </c>
      <c r="R81" s="2">
        <f>'D1'!R82*'C5'!R81</f>
        <v>4663.695478824102</v>
      </c>
      <c r="S81" s="2">
        <f>'D1'!S82*'C5'!S81</f>
        <v>0</v>
      </c>
      <c r="T81" s="2">
        <f>'D1'!T82*'C5'!T81</f>
        <v>0</v>
      </c>
      <c r="U81" s="2">
        <f>'D1'!U82*'C5'!U81</f>
        <v>0</v>
      </c>
      <c r="V81" s="2">
        <f>'D1'!V82*'C5'!V81</f>
        <v>0</v>
      </c>
      <c r="W81" s="2">
        <f>'D1'!W82*'C5'!W81</f>
        <v>0</v>
      </c>
      <c r="X81" s="2">
        <f>'D1'!X82*'C5'!X81</f>
        <v>36835.95484410986</v>
      </c>
      <c r="Y81" s="2">
        <f>'D1'!Y82*'C5'!Y81</f>
        <v>0</v>
      </c>
      <c r="Z81" s="2">
        <f>'D1'!Z82*'C5'!Z81</f>
        <v>40549.78128239999</v>
      </c>
      <c r="AA81" s="2">
        <f>'D1'!AA82*'C5'!AA81</f>
        <v>0</v>
      </c>
      <c r="AB81" s="2">
        <f>'D1'!AB82*'C5'!AB81</f>
        <v>0</v>
      </c>
      <c r="AC81" s="2">
        <f>'D1'!AC82*'C5'!AC81</f>
        <v>0</v>
      </c>
      <c r="AD81" s="2">
        <f>'D1'!AD82*'C5'!AD81</f>
        <v>0</v>
      </c>
      <c r="AE81" s="2">
        <f>'D1'!AE82*'C5'!AE81</f>
        <v>0</v>
      </c>
      <c r="AF81" s="2">
        <f>'D1'!AF82*'C5'!AF81</f>
        <v>0</v>
      </c>
      <c r="AG81" s="2">
        <f>'D1'!AG82*'C5'!AG81</f>
        <v>0</v>
      </c>
      <c r="AH81" s="2">
        <f>'D1'!AH82*'C5'!AH81</f>
        <v>0</v>
      </c>
      <c r="AI81" s="2">
        <f>'D1'!AI82*'C5'!AI81</f>
        <v>0</v>
      </c>
      <c r="AJ81" s="2">
        <f>'D1'!AJ82*'C5'!AJ81</f>
        <v>0</v>
      </c>
      <c r="AK81" s="2">
        <f>A!AK81*'C5'!AK81</f>
        <v>0</v>
      </c>
      <c r="AL81" s="4">
        <f>'C5'!AL81*'D1'!Q82</f>
        <v>253561.31307005405</v>
      </c>
      <c r="AM81" s="4">
        <f>'C5'!AM81*'D1'!R82</f>
        <v>2477.8103756167106</v>
      </c>
      <c r="AN81" s="4">
        <f>'C5'!AN81*'D1'!X82</f>
        <v>0</v>
      </c>
    </row>
    <row r="82" spans="1:40" ht="15">
      <c r="A82" s="3">
        <v>80</v>
      </c>
      <c r="B82" s="3">
        <v>80</v>
      </c>
      <c r="C82" s="3" t="s">
        <v>119</v>
      </c>
      <c r="D82" s="2">
        <f>'D1'!D83*'C5'!D82</f>
        <v>0</v>
      </c>
      <c r="E82" s="2">
        <f>'D1'!E83*'C5'!E82</f>
        <v>716.4729099</v>
      </c>
      <c r="F82" s="2">
        <f>'D1'!F83*'C5'!F82</f>
        <v>0</v>
      </c>
      <c r="G82" s="2">
        <f>'D1'!G83*'C5'!G82</f>
        <v>0</v>
      </c>
      <c r="H82" s="2">
        <f>'D1'!H83*'C5'!H82</f>
        <v>0</v>
      </c>
      <c r="I82" s="2">
        <f>'D1'!I83*'C5'!I82</f>
        <v>0</v>
      </c>
      <c r="J82" s="2">
        <f>'D1'!J83*'C5'!J82</f>
        <v>0</v>
      </c>
      <c r="K82" s="2">
        <f>'D1'!K83*'C5'!K82</f>
        <v>0</v>
      </c>
      <c r="L82" s="2">
        <f>'D1'!L83*'C5'!L82</f>
        <v>0</v>
      </c>
      <c r="M82" s="2">
        <f>'D1'!M83*'C5'!M82</f>
        <v>0</v>
      </c>
      <c r="N82" s="2">
        <f>'D1'!N83*'C5'!N82</f>
        <v>0</v>
      </c>
      <c r="O82" s="2">
        <f>'D1'!O83*'C5'!O82</f>
        <v>0</v>
      </c>
      <c r="P82" s="2">
        <f>'D1'!P83*'C5'!P82</f>
        <v>28822.663970116457</v>
      </c>
      <c r="Q82" s="2">
        <f>'D1'!Q83*'C5'!Q82</f>
        <v>36437.37277429393</v>
      </c>
      <c r="R82" s="2">
        <f>'D1'!R83*'C5'!R82</f>
        <v>727.5880859268447</v>
      </c>
      <c r="S82" s="2">
        <f>'D1'!S83*'C5'!S82</f>
        <v>0</v>
      </c>
      <c r="T82" s="2">
        <f>'D1'!T83*'C5'!T82</f>
        <v>0</v>
      </c>
      <c r="U82" s="2">
        <f>'D1'!U83*'C5'!U82</f>
        <v>0</v>
      </c>
      <c r="V82" s="2">
        <f>'D1'!V83*'C5'!V82</f>
        <v>0</v>
      </c>
      <c r="W82" s="2">
        <f>'D1'!W83*'C5'!W82</f>
        <v>0</v>
      </c>
      <c r="X82" s="2">
        <f>'D1'!X83*'C5'!X82</f>
        <v>551.0782587653316</v>
      </c>
      <c r="Y82" s="2">
        <f>'D1'!Y83*'C5'!Y82</f>
        <v>0</v>
      </c>
      <c r="Z82" s="2">
        <f>'D1'!Z83*'C5'!Z82</f>
        <v>733.2354358599999</v>
      </c>
      <c r="AA82" s="2">
        <f>'D1'!AA83*'C5'!AA82</f>
        <v>0</v>
      </c>
      <c r="AB82" s="2">
        <f>'D1'!AB83*'C5'!AB82</f>
        <v>0</v>
      </c>
      <c r="AC82" s="2">
        <f>'D1'!AC83*'C5'!AC82</f>
        <v>0</v>
      </c>
      <c r="AD82" s="2">
        <f>'D1'!AD83*'C5'!AD82</f>
        <v>0</v>
      </c>
      <c r="AE82" s="2">
        <f>'D1'!AE83*'C5'!AE82</f>
        <v>0</v>
      </c>
      <c r="AF82" s="2">
        <f>'D1'!AF83*'C5'!AF82</f>
        <v>0</v>
      </c>
      <c r="AG82" s="2">
        <f>'D1'!AG83*'C5'!AG82</f>
        <v>0</v>
      </c>
      <c r="AH82" s="2">
        <f>'D1'!AH83*'C5'!AH82</f>
        <v>0</v>
      </c>
      <c r="AI82" s="2">
        <f>'D1'!AI83*'C5'!AI82</f>
        <v>0</v>
      </c>
      <c r="AJ82" s="2">
        <f>'D1'!AJ83*'C5'!AJ82</f>
        <v>0</v>
      </c>
      <c r="AK82" s="2">
        <f>A!AK82*'C5'!AK82</f>
        <v>0</v>
      </c>
      <c r="AL82" s="4">
        <f>'C5'!AL82*'D1'!Q83</f>
        <v>13580.908899540798</v>
      </c>
      <c r="AM82" s="4">
        <f>'C5'!AM82*'D1'!R83</f>
        <v>386.56582889481456</v>
      </c>
      <c r="AN82" s="4">
        <f>'C5'!AN82*'D1'!X83</f>
        <v>0</v>
      </c>
    </row>
    <row r="83" spans="1:40" ht="15">
      <c r="A83" s="3">
        <v>81</v>
      </c>
      <c r="B83" s="3">
        <v>81</v>
      </c>
      <c r="C83" s="3" t="s">
        <v>120</v>
      </c>
      <c r="D83" s="2">
        <f>'D1'!D84*'C5'!D83</f>
        <v>0</v>
      </c>
      <c r="E83" s="2">
        <f>'D1'!E84*'C5'!E83</f>
        <v>0</v>
      </c>
      <c r="F83" s="2">
        <f>'D1'!F84*'C5'!F83</f>
        <v>0</v>
      </c>
      <c r="G83" s="2">
        <f>'D1'!G84*'C5'!G83</f>
        <v>0</v>
      </c>
      <c r="H83" s="2">
        <f>'D1'!H84*'C5'!H83</f>
        <v>0</v>
      </c>
      <c r="I83" s="2">
        <f>'D1'!I84*'C5'!I83</f>
        <v>0</v>
      </c>
      <c r="J83" s="2">
        <f>'D1'!J84*'C5'!J83</f>
        <v>0</v>
      </c>
      <c r="K83" s="2">
        <f>'D1'!K84*'C5'!K83</f>
        <v>0</v>
      </c>
      <c r="L83" s="2">
        <f>'D1'!L84*'C5'!L83</f>
        <v>0</v>
      </c>
      <c r="M83" s="2">
        <f>'D1'!M84*'C5'!M83</f>
        <v>0</v>
      </c>
      <c r="N83" s="2">
        <f>'D1'!N84*'C5'!N83</f>
        <v>28487.68851123596</v>
      </c>
      <c r="O83" s="2">
        <f>'D1'!O84*'C5'!O83</f>
        <v>0</v>
      </c>
      <c r="P83" s="2">
        <f>'D1'!P84*'C5'!P83</f>
        <v>57371.86860763698</v>
      </c>
      <c r="Q83" s="2">
        <f>'D1'!Q84*'C5'!Q83</f>
        <v>61124.41794203148</v>
      </c>
      <c r="R83" s="2">
        <f>'D1'!R84*'C5'!R83</f>
        <v>0</v>
      </c>
      <c r="S83" s="2">
        <f>'D1'!S84*'C5'!S83</f>
        <v>0</v>
      </c>
      <c r="T83" s="2">
        <f>'D1'!T84*'C5'!T83</f>
        <v>0</v>
      </c>
      <c r="U83" s="2">
        <f>'D1'!U84*'C5'!U83</f>
        <v>0</v>
      </c>
      <c r="V83" s="2">
        <f>'D1'!V84*'C5'!V83</f>
        <v>0</v>
      </c>
      <c r="W83" s="2">
        <f>'D1'!W84*'C5'!W83</f>
        <v>0</v>
      </c>
      <c r="X83" s="2">
        <f>'D1'!X84*'C5'!X83</f>
        <v>174.93202162858472</v>
      </c>
      <c r="Y83" s="2">
        <f>'D1'!Y84*'C5'!Y83</f>
        <v>0</v>
      </c>
      <c r="Z83" s="2">
        <f>'D1'!Z84*'C5'!Z83</f>
        <v>296.13964674000005</v>
      </c>
      <c r="AA83" s="2">
        <f>'D1'!AA84*'C5'!AA83</f>
        <v>0</v>
      </c>
      <c r="AB83" s="2">
        <f>'D1'!AB84*'C5'!AB83</f>
        <v>0</v>
      </c>
      <c r="AC83" s="2">
        <f>'D1'!AC84*'C5'!AC83</f>
        <v>0</v>
      </c>
      <c r="AD83" s="2">
        <f>'D1'!AD84*'C5'!AD83</f>
        <v>0</v>
      </c>
      <c r="AE83" s="2">
        <f>'D1'!AE84*'C5'!AE83</f>
        <v>0</v>
      </c>
      <c r="AF83" s="2">
        <f>'D1'!AF84*'C5'!AF83</f>
        <v>0</v>
      </c>
      <c r="AG83" s="2">
        <f>'D1'!AG84*'C5'!AG83</f>
        <v>0</v>
      </c>
      <c r="AH83" s="2">
        <f>'D1'!AH84*'C5'!AH83</f>
        <v>0</v>
      </c>
      <c r="AI83" s="2">
        <f>'D1'!AI84*'C5'!AI83</f>
        <v>0</v>
      </c>
      <c r="AJ83" s="2">
        <f>'D1'!AJ84*'C5'!AJ83</f>
        <v>0</v>
      </c>
      <c r="AK83" s="2">
        <f>A!AK83*'C5'!AK83</f>
        <v>0</v>
      </c>
      <c r="AL83" s="4">
        <f>'C5'!AL83*'D1'!Q84</f>
        <v>22782.24494258347</v>
      </c>
      <c r="AM83" s="4">
        <f>'C5'!AM83*'D1'!R84</f>
        <v>0</v>
      </c>
      <c r="AN83" s="4">
        <f>'C5'!AN83*'D1'!X84</f>
        <v>0</v>
      </c>
    </row>
    <row r="84" spans="1:40" ht="15">
      <c r="A84" s="3">
        <v>82</v>
      </c>
      <c r="B84" s="3">
        <v>82</v>
      </c>
      <c r="C84" s="3" t="s">
        <v>121</v>
      </c>
      <c r="D84" s="2">
        <f>'D1'!D85*'C5'!D84</f>
        <v>0</v>
      </c>
      <c r="E84" s="2">
        <f>'D1'!E85*'C5'!E84</f>
        <v>0</v>
      </c>
      <c r="F84" s="2">
        <f>'D1'!F85*'C5'!F84</f>
        <v>0</v>
      </c>
      <c r="G84" s="2">
        <f>'D1'!G85*'C5'!G84</f>
        <v>0</v>
      </c>
      <c r="H84" s="2">
        <f>'D1'!H85*'C5'!H84</f>
        <v>0</v>
      </c>
      <c r="I84" s="2">
        <f>'D1'!I85*'C5'!I84</f>
        <v>0</v>
      </c>
      <c r="J84" s="2">
        <f>'D1'!J85*'C5'!J84</f>
        <v>0</v>
      </c>
      <c r="K84" s="2">
        <f>'D1'!K85*'C5'!K84</f>
        <v>0</v>
      </c>
      <c r="L84" s="2">
        <f>'D1'!L85*'C5'!L84</f>
        <v>0</v>
      </c>
      <c r="M84" s="2">
        <f>'D1'!M85*'C5'!M84</f>
        <v>0</v>
      </c>
      <c r="N84" s="2">
        <f>'D1'!N85*'C5'!N84</f>
        <v>57837.05803370787</v>
      </c>
      <c r="O84" s="2">
        <f>'D1'!O85*'C5'!O84</f>
        <v>0</v>
      </c>
      <c r="P84" s="2">
        <f>'D1'!P85*'C5'!P84</f>
        <v>49866.705526372396</v>
      </c>
      <c r="Q84" s="2">
        <f>'D1'!Q85*'C5'!Q84</f>
        <v>87284.40380453886</v>
      </c>
      <c r="R84" s="2">
        <f>'D1'!R85*'C5'!R84</f>
        <v>0</v>
      </c>
      <c r="S84" s="2">
        <f>'D1'!S85*'C5'!S84</f>
        <v>0</v>
      </c>
      <c r="T84" s="2">
        <f>'D1'!T85*'C5'!T84</f>
        <v>0</v>
      </c>
      <c r="U84" s="2">
        <f>'D1'!U85*'C5'!U84</f>
        <v>0</v>
      </c>
      <c r="V84" s="2">
        <f>'D1'!V85*'C5'!V84</f>
        <v>0</v>
      </c>
      <c r="W84" s="2">
        <f>'D1'!W85*'C5'!W84</f>
        <v>0</v>
      </c>
      <c r="X84" s="2">
        <f>'D1'!X85*'C5'!X84</f>
        <v>5.934688940549725</v>
      </c>
      <c r="Y84" s="2">
        <f>'D1'!Y85*'C5'!Y84</f>
        <v>0</v>
      </c>
      <c r="Z84" s="2">
        <f>'D1'!Z85*'C5'!Z84</f>
        <v>231.26259728000002</v>
      </c>
      <c r="AA84" s="2">
        <f>'D1'!AA85*'C5'!AA84</f>
        <v>0</v>
      </c>
      <c r="AB84" s="2">
        <f>'D1'!AB85*'C5'!AB84</f>
        <v>0</v>
      </c>
      <c r="AC84" s="2">
        <f>'D1'!AC85*'C5'!AC84</f>
        <v>0</v>
      </c>
      <c r="AD84" s="2">
        <f>'D1'!AD85*'C5'!AD84</f>
        <v>0</v>
      </c>
      <c r="AE84" s="2">
        <f>'D1'!AE85*'C5'!AE84</f>
        <v>0</v>
      </c>
      <c r="AF84" s="2">
        <f>'D1'!AF85*'C5'!AF84</f>
        <v>0</v>
      </c>
      <c r="AG84" s="2">
        <f>'D1'!AG85*'C5'!AG84</f>
        <v>0</v>
      </c>
      <c r="AH84" s="2">
        <f>'D1'!AH85*'C5'!AH84</f>
        <v>0</v>
      </c>
      <c r="AI84" s="2">
        <f>'D1'!AI85*'C5'!AI84</f>
        <v>0</v>
      </c>
      <c r="AJ84" s="2">
        <f>'D1'!AJ85*'C5'!AJ84</f>
        <v>0</v>
      </c>
      <c r="AK84" s="2">
        <f>A!AK84*'C5'!AK84</f>
        <v>0</v>
      </c>
      <c r="AL84" s="4">
        <f>'C5'!AL84*'D1'!Q85</f>
        <v>32532.574281987178</v>
      </c>
      <c r="AM84" s="4">
        <f>'C5'!AM84*'D1'!R85</f>
        <v>0</v>
      </c>
      <c r="AN84" s="4">
        <f>'C5'!AN84*'D1'!X85</f>
        <v>0</v>
      </c>
    </row>
    <row r="85" spans="1:40" ht="15">
      <c r="A85" s="3">
        <v>83</v>
      </c>
      <c r="B85" s="3">
        <v>83</v>
      </c>
      <c r="C85" s="3" t="s">
        <v>122</v>
      </c>
      <c r="D85" s="2">
        <f>'D1'!D86*'C5'!D85</f>
        <v>0</v>
      </c>
      <c r="E85" s="2">
        <f>'D1'!E86*'C5'!E85</f>
        <v>0</v>
      </c>
      <c r="F85" s="2">
        <f>'D1'!F86*'C5'!F85</f>
        <v>123.67045845</v>
      </c>
      <c r="G85" s="2">
        <f>'D1'!G86*'C5'!G85</f>
        <v>0</v>
      </c>
      <c r="H85" s="2">
        <f>'D1'!H86*'C5'!H85</f>
        <v>0</v>
      </c>
      <c r="I85" s="2">
        <f>'D1'!I86*'C5'!I85</f>
        <v>0</v>
      </c>
      <c r="J85" s="2">
        <f>'D1'!J86*'C5'!J85</f>
        <v>0</v>
      </c>
      <c r="K85" s="2">
        <f>'D1'!K86*'C5'!K85</f>
        <v>0</v>
      </c>
      <c r="L85" s="2">
        <f>'D1'!L86*'C5'!L85</f>
        <v>0</v>
      </c>
      <c r="M85" s="2">
        <f>'D1'!M86*'C5'!M85</f>
        <v>0</v>
      </c>
      <c r="N85" s="2">
        <f>'D1'!N86*'C5'!N85</f>
        <v>9932.159353932586</v>
      </c>
      <c r="O85" s="2">
        <f>'D1'!O86*'C5'!O85</f>
        <v>0</v>
      </c>
      <c r="P85" s="2">
        <f>'D1'!P86*'C5'!P85</f>
        <v>25558.00733801206</v>
      </c>
      <c r="Q85" s="2">
        <f>'D1'!Q86*'C5'!Q85</f>
        <v>54112.66111153174</v>
      </c>
      <c r="R85" s="2">
        <f>'D1'!R86*'C5'!R85</f>
        <v>14829.44392859865</v>
      </c>
      <c r="S85" s="2">
        <f>'D1'!S86*'C5'!S85</f>
        <v>0</v>
      </c>
      <c r="T85" s="2">
        <f>'D1'!T86*'C5'!T85</f>
        <v>0</v>
      </c>
      <c r="U85" s="2">
        <f>'D1'!U86*'C5'!U85</f>
        <v>0</v>
      </c>
      <c r="V85" s="2">
        <f>'D1'!V86*'C5'!V85</f>
        <v>0</v>
      </c>
      <c r="W85" s="2">
        <f>'D1'!W86*'C5'!W85</f>
        <v>0</v>
      </c>
      <c r="X85" s="2">
        <f>'D1'!X86*'C5'!X85</f>
        <v>3.956459293699816</v>
      </c>
      <c r="Y85" s="2">
        <f>'D1'!Y86*'C5'!Y85</f>
        <v>0</v>
      </c>
      <c r="Z85" s="2">
        <f>'D1'!Z86*'C5'!Z85</f>
        <v>34.198646679999996</v>
      </c>
      <c r="AA85" s="2">
        <f>'D1'!AA86*'C5'!AA85</f>
        <v>0</v>
      </c>
      <c r="AB85" s="2">
        <f>'D1'!AB86*'C5'!AB85</f>
        <v>0</v>
      </c>
      <c r="AC85" s="2">
        <f>'D1'!AC86*'C5'!AC85</f>
        <v>0</v>
      </c>
      <c r="AD85" s="2">
        <f>'D1'!AD86*'C5'!AD85</f>
        <v>0</v>
      </c>
      <c r="AE85" s="2">
        <f>'D1'!AE86*'C5'!AE85</f>
        <v>0</v>
      </c>
      <c r="AF85" s="2">
        <f>'D1'!AF86*'C5'!AF85</f>
        <v>0</v>
      </c>
      <c r="AG85" s="2">
        <f>'D1'!AG86*'C5'!AG85</f>
        <v>0</v>
      </c>
      <c r="AH85" s="2">
        <f>'D1'!AH86*'C5'!AH85</f>
        <v>0</v>
      </c>
      <c r="AI85" s="2">
        <f>'D1'!AI86*'C5'!AI85</f>
        <v>0</v>
      </c>
      <c r="AJ85" s="2">
        <f>'D1'!AJ86*'C5'!AJ85</f>
        <v>0</v>
      </c>
      <c r="AK85" s="2">
        <f>A!AK85*'C5'!AK85</f>
        <v>0</v>
      </c>
      <c r="AL85" s="4">
        <f>'C5'!AL85*'D1'!Q86</f>
        <v>20168.82845587314</v>
      </c>
      <c r="AM85" s="4">
        <f>'C5'!AM85*'D1'!R86</f>
        <v>7878.848479226326</v>
      </c>
      <c r="AN85" s="4">
        <f>'C5'!AN85*'D1'!X86</f>
        <v>0</v>
      </c>
    </row>
    <row r="86" spans="1:40" ht="15">
      <c r="A86" s="3">
        <v>84</v>
      </c>
      <c r="B86" s="3">
        <v>84</v>
      </c>
      <c r="C86" s="3" t="s">
        <v>123</v>
      </c>
      <c r="D86" s="2">
        <f>'D1'!D87*'C5'!D86</f>
        <v>0</v>
      </c>
      <c r="E86" s="2">
        <f>'D1'!E87*'C5'!E86</f>
        <v>0</v>
      </c>
      <c r="F86" s="2">
        <f>'D1'!F87*'C5'!F86</f>
        <v>0</v>
      </c>
      <c r="G86" s="2">
        <f>'D1'!G87*'C5'!G86</f>
        <v>0</v>
      </c>
      <c r="H86" s="2">
        <f>'D1'!H87*'C5'!H86</f>
        <v>0</v>
      </c>
      <c r="I86" s="2">
        <f>'D1'!I87*'C5'!I86</f>
        <v>0</v>
      </c>
      <c r="J86" s="2">
        <f>'D1'!J87*'C5'!J86</f>
        <v>0</v>
      </c>
      <c r="K86" s="2">
        <f>'D1'!K87*'C5'!K86</f>
        <v>0</v>
      </c>
      <c r="L86" s="2">
        <f>'D1'!L87*'C5'!L86</f>
        <v>0</v>
      </c>
      <c r="M86" s="2">
        <f>'D1'!M87*'C5'!M86</f>
        <v>0</v>
      </c>
      <c r="N86" s="2">
        <f>'D1'!N87*'C5'!N86</f>
        <v>2647.10722485</v>
      </c>
      <c r="O86" s="2">
        <f>'D1'!O87*'C5'!O86</f>
        <v>0</v>
      </c>
      <c r="P86" s="2">
        <f>'D1'!P87*'C5'!P86</f>
        <v>15310.693634069314</v>
      </c>
      <c r="Q86" s="2">
        <f>'D1'!Q87*'C5'!Q86</f>
        <v>99291.57872085938</v>
      </c>
      <c r="R86" s="2">
        <f>'D1'!R87*'C5'!R86</f>
        <v>56643.37737978341</v>
      </c>
      <c r="S86" s="2">
        <f>'D1'!S87*'C5'!S86</f>
        <v>0</v>
      </c>
      <c r="T86" s="2">
        <f>'D1'!T87*'C5'!T86</f>
        <v>0</v>
      </c>
      <c r="U86" s="2">
        <f>'D1'!U87*'C5'!U86</f>
        <v>0</v>
      </c>
      <c r="V86" s="2">
        <f>'D1'!V87*'C5'!V86</f>
        <v>0</v>
      </c>
      <c r="W86" s="2">
        <f>'D1'!W87*'C5'!W86</f>
        <v>0</v>
      </c>
      <c r="X86" s="2">
        <f>'D1'!X87*'C5'!X86</f>
        <v>18081.213659050187</v>
      </c>
      <c r="Y86" s="2">
        <f>'D1'!Y87*'C5'!Y86</f>
        <v>0</v>
      </c>
      <c r="Z86" s="2">
        <f>'D1'!Z87*'C5'!Z86</f>
        <v>6193.350163144524</v>
      </c>
      <c r="AA86" s="2">
        <f>'D1'!AA87*'C5'!AA86</f>
        <v>0</v>
      </c>
      <c r="AB86" s="2">
        <f>'D1'!AB87*'C5'!AB86</f>
        <v>0</v>
      </c>
      <c r="AC86" s="2">
        <f>'D1'!AC87*'C5'!AC86</f>
        <v>0</v>
      </c>
      <c r="AD86" s="2">
        <f>'D1'!AD87*'C5'!AD86</f>
        <v>0</v>
      </c>
      <c r="AE86" s="2">
        <f>'D1'!AE87*'C5'!AE86</f>
        <v>0</v>
      </c>
      <c r="AF86" s="2">
        <f>'D1'!AF87*'C5'!AF86</f>
        <v>0</v>
      </c>
      <c r="AG86" s="2">
        <f>'D1'!AG87*'C5'!AG86</f>
        <v>0</v>
      </c>
      <c r="AH86" s="2">
        <f>'D1'!AH87*'C5'!AH86</f>
        <v>0</v>
      </c>
      <c r="AI86" s="2">
        <f>'D1'!AI87*'C5'!AI86</f>
        <v>0</v>
      </c>
      <c r="AJ86" s="2">
        <f>'D1'!AJ87*'C5'!AJ86</f>
        <v>0</v>
      </c>
      <c r="AK86" s="2">
        <f>A!AK86*'C5'!AK86</f>
        <v>0</v>
      </c>
      <c r="AL86" s="4">
        <f>'C5'!AL86*'D1'!Q87</f>
        <v>37007.87906560875</v>
      </c>
      <c r="AM86" s="4">
        <f>'C5'!AM86*'D1'!R87</f>
        <v>30094.492408193913</v>
      </c>
      <c r="AN86" s="4">
        <f>'C5'!AN86*'D1'!X87</f>
        <v>0</v>
      </c>
    </row>
    <row r="87" spans="1:40" ht="15">
      <c r="A87" s="3">
        <v>85</v>
      </c>
      <c r="B87" s="3">
        <v>85</v>
      </c>
      <c r="C87" s="3" t="s">
        <v>124</v>
      </c>
      <c r="D87" s="2">
        <f>'D1'!D88*'C5'!D87</f>
        <v>0</v>
      </c>
      <c r="E87" s="2">
        <f>'D1'!E88*'C5'!E87</f>
        <v>3478.4042139000003</v>
      </c>
      <c r="F87" s="2">
        <f>'D1'!F88*'C5'!F87</f>
        <v>47.40127425</v>
      </c>
      <c r="G87" s="2">
        <f>'D1'!G88*'C5'!G87</f>
        <v>0</v>
      </c>
      <c r="H87" s="2">
        <f>'D1'!H88*'C5'!H87</f>
        <v>0</v>
      </c>
      <c r="I87" s="2">
        <f>'D1'!I88*'C5'!I87</f>
        <v>0</v>
      </c>
      <c r="J87" s="2">
        <f>'D1'!J88*'C5'!J87</f>
        <v>0</v>
      </c>
      <c r="K87" s="2">
        <f>'D1'!K88*'C5'!K87</f>
        <v>0</v>
      </c>
      <c r="L87" s="2">
        <f>'D1'!L88*'C5'!L87</f>
        <v>0</v>
      </c>
      <c r="M87" s="2">
        <f>'D1'!M88*'C5'!M87</f>
        <v>0</v>
      </c>
      <c r="N87" s="2">
        <f>'D1'!N88*'C5'!N87</f>
        <v>25260.845308988766</v>
      </c>
      <c r="O87" s="2">
        <f>'D1'!O88*'C5'!O87</f>
        <v>0</v>
      </c>
      <c r="P87" s="2">
        <f>'D1'!P88*'C5'!P87</f>
        <v>308646.52982764086</v>
      </c>
      <c r="Q87" s="2">
        <f>'D1'!Q88*'C5'!Q87</f>
        <v>200489.41876792736</v>
      </c>
      <c r="R87" s="2">
        <f>'D1'!R88*'C5'!R87</f>
        <v>0</v>
      </c>
      <c r="S87" s="2">
        <f>'D1'!S88*'C5'!S87</f>
        <v>0</v>
      </c>
      <c r="T87" s="2">
        <f>'D1'!T88*'C5'!T87</f>
        <v>0</v>
      </c>
      <c r="U87" s="2">
        <f>'D1'!U88*'C5'!U87</f>
        <v>0</v>
      </c>
      <c r="V87" s="2">
        <f>'D1'!V88*'C5'!V87</f>
        <v>0</v>
      </c>
      <c r="W87" s="2">
        <f>'D1'!W88*'C5'!W87</f>
        <v>0</v>
      </c>
      <c r="X87" s="2">
        <f>'D1'!X88*'C5'!X87</f>
        <v>965.6586718980195</v>
      </c>
      <c r="Y87" s="2">
        <f>'D1'!Y88*'C5'!Y87</f>
        <v>0</v>
      </c>
      <c r="Z87" s="2">
        <f>'D1'!Z88*'C5'!Z87</f>
        <v>213.12462771999998</v>
      </c>
      <c r="AA87" s="2">
        <f>'D1'!AA88*'C5'!AA87</f>
        <v>0</v>
      </c>
      <c r="AB87" s="2">
        <f>'D1'!AB88*'C5'!AB87</f>
        <v>0</v>
      </c>
      <c r="AC87" s="2">
        <f>'D1'!AC88*'C5'!AC87</f>
        <v>0</v>
      </c>
      <c r="AD87" s="2">
        <f>'D1'!AD88*'C5'!AD87</f>
        <v>0</v>
      </c>
      <c r="AE87" s="2">
        <f>'D1'!AE88*'C5'!AE87</f>
        <v>0</v>
      </c>
      <c r="AF87" s="2">
        <f>'D1'!AF88*'C5'!AF87</f>
        <v>0</v>
      </c>
      <c r="AG87" s="2">
        <f>'D1'!AG88*'C5'!AG87</f>
        <v>0</v>
      </c>
      <c r="AH87" s="2">
        <f>'D1'!AH88*'C5'!AH87</f>
        <v>0</v>
      </c>
      <c r="AI87" s="2">
        <f>'D1'!AI88*'C5'!AI87</f>
        <v>0</v>
      </c>
      <c r="AJ87" s="2">
        <f>'D1'!AJ88*'C5'!AJ87</f>
        <v>0</v>
      </c>
      <c r="AK87" s="2">
        <f>A!AK87*'C5'!AK87</f>
        <v>0</v>
      </c>
      <c r="AL87" s="4">
        <f>'C5'!AL87*'D1'!Q88</f>
        <v>74726.2583522494</v>
      </c>
      <c r="AM87" s="4">
        <f>'C5'!AM87*'D1'!R88</f>
        <v>0</v>
      </c>
      <c r="AN87" s="4">
        <f>'C5'!AN87*'D1'!X88</f>
        <v>0</v>
      </c>
    </row>
    <row r="88" spans="1:40" ht="15">
      <c r="A88" s="3">
        <v>86</v>
      </c>
      <c r="B88" s="3">
        <v>86</v>
      </c>
      <c r="C88" s="3" t="s">
        <v>125</v>
      </c>
      <c r="D88" s="2">
        <f>'D1'!D89*'C5'!D88</f>
        <v>0</v>
      </c>
      <c r="E88" s="2">
        <f>'D1'!E89*'C5'!E88</f>
        <v>143.7854488567726</v>
      </c>
      <c r="F88" s="2">
        <f>'D1'!F89*'C5'!F88</f>
        <v>0</v>
      </c>
      <c r="G88" s="2">
        <f>'D1'!G89*'C5'!G88</f>
        <v>0</v>
      </c>
      <c r="H88" s="2">
        <f>'D1'!H89*'C5'!H88</f>
        <v>0</v>
      </c>
      <c r="I88" s="2">
        <f>'D1'!I89*'C5'!I88</f>
        <v>0</v>
      </c>
      <c r="J88" s="2">
        <f>'D1'!J89*'C5'!J88</f>
        <v>0</v>
      </c>
      <c r="K88" s="2">
        <f>'D1'!K89*'C5'!K88</f>
        <v>0</v>
      </c>
      <c r="L88" s="2">
        <f>'D1'!L89*'C5'!L88</f>
        <v>0</v>
      </c>
      <c r="M88" s="2">
        <f>'D1'!M89*'C5'!M88</f>
        <v>0</v>
      </c>
      <c r="N88" s="2">
        <f>'D1'!N89*'C5'!N88</f>
        <v>266670.98551280005</v>
      </c>
      <c r="O88" s="2">
        <f>'D1'!O89*'C5'!O88</f>
        <v>0</v>
      </c>
      <c r="P88" s="2">
        <f>'D1'!P89*'C5'!P88</f>
        <v>153063.1401824071</v>
      </c>
      <c r="Q88" s="2">
        <f>'D1'!Q89*'C5'!Q88</f>
        <v>207478.4612104888</v>
      </c>
      <c r="R88" s="2">
        <f>'D1'!R89*'C5'!R88</f>
        <v>1329.2328743939852</v>
      </c>
      <c r="S88" s="2">
        <f>'D1'!S89*'C5'!S88</f>
        <v>0</v>
      </c>
      <c r="T88" s="2">
        <f>'D1'!T89*'C5'!T88</f>
        <v>0</v>
      </c>
      <c r="U88" s="2">
        <f>'D1'!U89*'C5'!U88</f>
        <v>0</v>
      </c>
      <c r="V88" s="2">
        <f>'D1'!V89*'C5'!V88</f>
        <v>0</v>
      </c>
      <c r="W88" s="2">
        <f>'D1'!W89*'C5'!W88</f>
        <v>0</v>
      </c>
      <c r="X88" s="2">
        <f>'D1'!X89*'C5'!X88</f>
        <v>13222.311116909512</v>
      </c>
      <c r="Y88" s="2">
        <f>'D1'!Y89*'C5'!Y88</f>
        <v>0</v>
      </c>
      <c r="Z88" s="2">
        <f>'D1'!Z89*'C5'!Z88</f>
        <v>7783.22175814</v>
      </c>
      <c r="AA88" s="2">
        <f>'D1'!AA89*'C5'!AA88</f>
        <v>0</v>
      </c>
      <c r="AB88" s="2">
        <f>'D1'!AB89*'C5'!AB88</f>
        <v>0</v>
      </c>
      <c r="AC88" s="2">
        <f>'D1'!AC89*'C5'!AC88</f>
        <v>0</v>
      </c>
      <c r="AD88" s="2">
        <f>'D1'!AD89*'C5'!AD88</f>
        <v>0</v>
      </c>
      <c r="AE88" s="2">
        <f>'D1'!AE89*'C5'!AE88</f>
        <v>0</v>
      </c>
      <c r="AF88" s="2">
        <f>'D1'!AF89*'C5'!AF88</f>
        <v>0</v>
      </c>
      <c r="AG88" s="2">
        <f>'D1'!AG89*'C5'!AG88</f>
        <v>0</v>
      </c>
      <c r="AH88" s="2">
        <f>'D1'!AH89*'C5'!AH88</f>
        <v>0</v>
      </c>
      <c r="AI88" s="2">
        <f>'D1'!AI89*'C5'!AI88</f>
        <v>0</v>
      </c>
      <c r="AJ88" s="2">
        <f>'D1'!AJ89*'C5'!AJ88</f>
        <v>0</v>
      </c>
      <c r="AK88" s="2">
        <f>A!AK88*'C5'!AK88</f>
        <v>0</v>
      </c>
      <c r="AL88" s="4">
        <f>'C5'!AL88*'D1'!Q89</f>
        <v>77331.20875016648</v>
      </c>
      <c r="AM88" s="4">
        <f>'C5'!AM88*'D1'!R89</f>
        <v>706.2182817765539</v>
      </c>
      <c r="AN88" s="4">
        <f>'C5'!AN88*'D1'!X89</f>
        <v>0</v>
      </c>
    </row>
    <row r="89" spans="1:40" ht="15">
      <c r="A89" s="3">
        <v>87</v>
      </c>
      <c r="B89" s="3">
        <v>87</v>
      </c>
      <c r="C89" s="3" t="s">
        <v>126</v>
      </c>
      <c r="D89" s="2">
        <f>'D1'!D90*'C5'!D89</f>
        <v>0</v>
      </c>
      <c r="E89" s="2">
        <f>'D1'!E90*'C5'!E89</f>
        <v>3936.2829509855155</v>
      </c>
      <c r="F89" s="2">
        <f>'D1'!F90*'C5'!F89</f>
        <v>28196.38740375</v>
      </c>
      <c r="G89" s="2">
        <f>'D1'!G90*'C5'!G89</f>
        <v>0</v>
      </c>
      <c r="H89" s="2">
        <f>'D1'!H90*'C5'!H89</f>
        <v>0</v>
      </c>
      <c r="I89" s="2">
        <f>'D1'!I90*'C5'!I89</f>
        <v>0</v>
      </c>
      <c r="J89" s="2">
        <f>'D1'!J90*'C5'!J89</f>
        <v>0</v>
      </c>
      <c r="K89" s="2">
        <f>'D1'!K90*'C5'!K89</f>
        <v>0</v>
      </c>
      <c r="L89" s="2">
        <f>'D1'!L90*'C5'!L89</f>
        <v>0</v>
      </c>
      <c r="M89" s="2">
        <f>'D1'!M90*'C5'!M89</f>
        <v>0</v>
      </c>
      <c r="N89" s="2">
        <f>'D1'!N90*'C5'!N89</f>
        <v>105899.55405620002</v>
      </c>
      <c r="O89" s="2">
        <f>'D1'!O90*'C5'!O89</f>
        <v>0</v>
      </c>
      <c r="P89" s="2">
        <f>'D1'!P90*'C5'!P89</f>
        <v>34119.83796673278</v>
      </c>
      <c r="Q89" s="2">
        <f>'D1'!Q90*'C5'!Q89</f>
        <v>240368.89494518278</v>
      </c>
      <c r="R89" s="2">
        <f>'D1'!R90*'C5'!R89</f>
        <v>0</v>
      </c>
      <c r="S89" s="2">
        <f>'D1'!S90*'C5'!S89</f>
        <v>0</v>
      </c>
      <c r="T89" s="2">
        <f>'D1'!T90*'C5'!T89</f>
        <v>0</v>
      </c>
      <c r="U89" s="2">
        <f>'D1'!U90*'C5'!U89</f>
        <v>0</v>
      </c>
      <c r="V89" s="2">
        <f>'D1'!V90*'C5'!V89</f>
        <v>0</v>
      </c>
      <c r="W89" s="2">
        <f>'D1'!W90*'C5'!W89</f>
        <v>0</v>
      </c>
      <c r="X89" s="2">
        <f>'D1'!X90*'C5'!X89</f>
        <v>67960.36505183465</v>
      </c>
      <c r="Y89" s="2">
        <f>'D1'!Y90*'C5'!Y89</f>
        <v>0</v>
      </c>
      <c r="Z89" s="2">
        <f>'D1'!Z90*'C5'!Z89</f>
        <v>68081.63111116</v>
      </c>
      <c r="AA89" s="2">
        <f>'D1'!AA90*'C5'!AA89</f>
        <v>0</v>
      </c>
      <c r="AB89" s="2">
        <f>'D1'!AB90*'C5'!AB89</f>
        <v>0</v>
      </c>
      <c r="AC89" s="2">
        <f>'D1'!AC90*'C5'!AC89</f>
        <v>0</v>
      </c>
      <c r="AD89" s="2">
        <f>'D1'!AD90*'C5'!AD89</f>
        <v>0</v>
      </c>
      <c r="AE89" s="2">
        <f>'D1'!AE90*'C5'!AE89</f>
        <v>0</v>
      </c>
      <c r="AF89" s="2">
        <f>'D1'!AF90*'C5'!AF89</f>
        <v>0</v>
      </c>
      <c r="AG89" s="2">
        <f>'D1'!AG90*'C5'!AG89</f>
        <v>0</v>
      </c>
      <c r="AH89" s="2">
        <f>'D1'!AH90*'C5'!AH89</f>
        <v>0</v>
      </c>
      <c r="AI89" s="2">
        <f>'D1'!AI90*'C5'!AI89</f>
        <v>0</v>
      </c>
      <c r="AJ89" s="2">
        <f>'D1'!AJ90*'C5'!AJ89</f>
        <v>0</v>
      </c>
      <c r="AK89" s="2">
        <f>A!AK89*'C5'!AK89</f>
        <v>0</v>
      </c>
      <c r="AL89" s="4">
        <f>'C5'!AL89*'D1'!Q90</f>
        <v>89590.10532276434</v>
      </c>
      <c r="AM89" s="4">
        <f>'C5'!AM89*'D1'!R90</f>
        <v>0</v>
      </c>
      <c r="AN89" s="4">
        <f>'C5'!AN89*'D1'!X90</f>
        <v>0</v>
      </c>
    </row>
    <row r="90" spans="1:40" ht="15">
      <c r="A90" s="3">
        <v>88</v>
      </c>
      <c r="B90" s="3">
        <v>88</v>
      </c>
      <c r="C90" s="3" t="s">
        <v>127</v>
      </c>
      <c r="D90" s="2">
        <f>'D1'!D91*'C5'!D90</f>
        <v>0</v>
      </c>
      <c r="E90" s="2">
        <f>'D1'!E91*'C5'!E90</f>
        <v>16115.848200342352</v>
      </c>
      <c r="F90" s="2">
        <f>'D1'!F91*'C5'!F90</f>
        <v>0</v>
      </c>
      <c r="G90" s="2">
        <f>'D1'!G91*'C5'!G90</f>
        <v>0</v>
      </c>
      <c r="H90" s="2">
        <f>'D1'!H91*'C5'!H90</f>
        <v>0</v>
      </c>
      <c r="I90" s="2">
        <f>'D1'!I91*'C5'!I90</f>
        <v>0</v>
      </c>
      <c r="J90" s="2">
        <f>'D1'!J91*'C5'!J90</f>
        <v>0</v>
      </c>
      <c r="K90" s="2">
        <f>'D1'!K91*'C5'!K90</f>
        <v>0</v>
      </c>
      <c r="L90" s="2">
        <f>'D1'!L91*'C5'!L90</f>
        <v>0</v>
      </c>
      <c r="M90" s="2">
        <f>'D1'!M91*'C5'!M90</f>
        <v>0</v>
      </c>
      <c r="N90" s="2">
        <f>'D1'!N91*'C5'!N90</f>
        <v>54007.14740280001</v>
      </c>
      <c r="O90" s="2">
        <f>'D1'!O91*'C5'!O90</f>
        <v>0</v>
      </c>
      <c r="P90" s="2">
        <f>'D1'!P91*'C5'!P90</f>
        <v>33787.86318526698</v>
      </c>
      <c r="Q90" s="2">
        <f>'D1'!Q91*'C5'!Q90</f>
        <v>74859.6336022753</v>
      </c>
      <c r="R90" s="2">
        <f>'D1'!R91*'C5'!R90</f>
        <v>0</v>
      </c>
      <c r="S90" s="2">
        <f>'D1'!S91*'C5'!S90</f>
        <v>0</v>
      </c>
      <c r="T90" s="2">
        <f>'D1'!T91*'C5'!T90</f>
        <v>0</v>
      </c>
      <c r="U90" s="2">
        <f>'D1'!U91*'C5'!U90</f>
        <v>0</v>
      </c>
      <c r="V90" s="2">
        <f>'D1'!V91*'C5'!V90</f>
        <v>0</v>
      </c>
      <c r="W90" s="2">
        <f>'D1'!W91*'C5'!W90</f>
        <v>0</v>
      </c>
      <c r="X90" s="2">
        <f>'D1'!X91*'C5'!X90</f>
        <v>8389.803814266917</v>
      </c>
      <c r="Y90" s="2">
        <f>'D1'!Y91*'C5'!Y90</f>
        <v>0</v>
      </c>
      <c r="Z90" s="2">
        <f>'D1'!Z91*'C5'!Z90</f>
        <v>21324.69384004</v>
      </c>
      <c r="AA90" s="2">
        <f>'D1'!AA91*'C5'!AA90</f>
        <v>0</v>
      </c>
      <c r="AB90" s="2">
        <f>'D1'!AB91*'C5'!AB90</f>
        <v>0</v>
      </c>
      <c r="AC90" s="2">
        <f>'D1'!AC91*'C5'!AC90</f>
        <v>0</v>
      </c>
      <c r="AD90" s="2">
        <f>'D1'!AD91*'C5'!AD90</f>
        <v>0</v>
      </c>
      <c r="AE90" s="2">
        <f>'D1'!AE91*'C5'!AE90</f>
        <v>0</v>
      </c>
      <c r="AF90" s="2">
        <f>'D1'!AF91*'C5'!AF90</f>
        <v>0</v>
      </c>
      <c r="AG90" s="2">
        <f>'D1'!AG91*'C5'!AG90</f>
        <v>0</v>
      </c>
      <c r="AH90" s="2">
        <f>'D1'!AH91*'C5'!AH90</f>
        <v>0</v>
      </c>
      <c r="AI90" s="2">
        <f>'D1'!AI91*'C5'!AI90</f>
        <v>0</v>
      </c>
      <c r="AJ90" s="2">
        <f>'D1'!AJ91*'C5'!AJ90</f>
        <v>0</v>
      </c>
      <c r="AK90" s="2">
        <f>A!AK90*'C5'!AK90</f>
        <v>0</v>
      </c>
      <c r="AL90" s="4">
        <f>'C5'!AL90*'D1'!Q91</f>
        <v>27901.623712090048</v>
      </c>
      <c r="AM90" s="4">
        <f>'C5'!AM90*'D1'!R91</f>
        <v>0</v>
      </c>
      <c r="AN90" s="4">
        <f>'C5'!AN90*'D1'!X91</f>
        <v>0</v>
      </c>
    </row>
    <row r="91" spans="1:40" ht="15">
      <c r="A91" s="3">
        <v>89</v>
      </c>
      <c r="B91" s="3">
        <v>89</v>
      </c>
      <c r="C91" s="3" t="s">
        <v>128</v>
      </c>
      <c r="D91" s="2">
        <f>'D1'!D92*'C5'!D91</f>
        <v>0</v>
      </c>
      <c r="E91" s="2">
        <f>'D1'!E92*'C5'!E91</f>
        <v>31462.779016799996</v>
      </c>
      <c r="F91" s="2">
        <f>'D1'!F92*'C5'!F91</f>
        <v>285.475509</v>
      </c>
      <c r="G91" s="2">
        <f>'D1'!G92*'C5'!G91</f>
        <v>0</v>
      </c>
      <c r="H91" s="2">
        <f>'D1'!H92*'C5'!H91</f>
        <v>0</v>
      </c>
      <c r="I91" s="2">
        <f>'D1'!I92*'C5'!I91</f>
        <v>0</v>
      </c>
      <c r="J91" s="2">
        <f>'D1'!J92*'C5'!J91</f>
        <v>0</v>
      </c>
      <c r="K91" s="2">
        <f>'D1'!K92*'C5'!K91</f>
        <v>0</v>
      </c>
      <c r="L91" s="2">
        <f>'D1'!L92*'C5'!L91</f>
        <v>0</v>
      </c>
      <c r="M91" s="2">
        <f>'D1'!M92*'C5'!M91</f>
        <v>0</v>
      </c>
      <c r="N91" s="2">
        <f>'D1'!N92*'C5'!N91</f>
        <v>133620.58499879215</v>
      </c>
      <c r="O91" s="2">
        <f>'D1'!O92*'C5'!O91</f>
        <v>86931.6384189678</v>
      </c>
      <c r="P91" s="2">
        <f>'D1'!P92*'C5'!P91</f>
        <v>334117.25081838784</v>
      </c>
      <c r="Q91" s="2">
        <f>'D1'!Q92*'C5'!Q91</f>
        <v>209283.38142128027</v>
      </c>
      <c r="R91" s="2">
        <f>'D1'!R92*'C5'!R91</f>
        <v>8058.853648295039</v>
      </c>
      <c r="S91" s="2">
        <f>'D1'!S92*'C5'!S91</f>
        <v>0</v>
      </c>
      <c r="T91" s="2">
        <f>'D1'!T92*'C5'!T91</f>
        <v>0</v>
      </c>
      <c r="U91" s="2">
        <f>'D1'!U92*'C5'!U91</f>
        <v>0</v>
      </c>
      <c r="V91" s="2">
        <f>'D1'!V92*'C5'!V91</f>
        <v>0</v>
      </c>
      <c r="W91" s="2">
        <f>'D1'!W92*'C5'!W91</f>
        <v>0</v>
      </c>
      <c r="X91" s="2">
        <f>'D1'!X92*'C5'!X91</f>
        <v>533.2741919436824</v>
      </c>
      <c r="Y91" s="2">
        <f>'D1'!Y92*'C5'!Y91</f>
        <v>0</v>
      </c>
      <c r="Z91" s="2">
        <f>'D1'!Z92*'C5'!Z91</f>
        <v>9124.2684653</v>
      </c>
      <c r="AA91" s="2">
        <f>'D1'!AA92*'C5'!AA91</f>
        <v>0</v>
      </c>
      <c r="AB91" s="2">
        <f>'D1'!AB92*'C5'!AB91</f>
        <v>0</v>
      </c>
      <c r="AC91" s="2">
        <f>'D1'!AC92*'C5'!AC91</f>
        <v>0</v>
      </c>
      <c r="AD91" s="2">
        <f>'D1'!AD92*'C5'!AD91</f>
        <v>0</v>
      </c>
      <c r="AE91" s="2">
        <f>'D1'!AE92*'C5'!AE91</f>
        <v>0</v>
      </c>
      <c r="AF91" s="2">
        <f>'D1'!AF92*'C5'!AF91</f>
        <v>0</v>
      </c>
      <c r="AG91" s="2">
        <f>'D1'!AG92*'C5'!AG91</f>
        <v>0</v>
      </c>
      <c r="AH91" s="2">
        <f>'D1'!AH92*'C5'!AH91</f>
        <v>0</v>
      </c>
      <c r="AI91" s="2">
        <f>'D1'!AI92*'C5'!AI91</f>
        <v>0</v>
      </c>
      <c r="AJ91" s="2">
        <f>'D1'!AJ92*'C5'!AJ91</f>
        <v>0</v>
      </c>
      <c r="AK91" s="2">
        <f>A!AK91*'C5'!AK91</f>
        <v>0</v>
      </c>
      <c r="AL91" s="4">
        <f>'C5'!AL91*'D1'!Q92</f>
        <v>78003.93719042858</v>
      </c>
      <c r="AM91" s="4">
        <f>'C5'!AM91*'D1'!R92</f>
        <v>4281.64987958365</v>
      </c>
      <c r="AN91" s="4">
        <f>'C5'!AN91*'D1'!X92</f>
        <v>0</v>
      </c>
    </row>
    <row r="92" spans="1:40" ht="15">
      <c r="A92" s="3">
        <v>90</v>
      </c>
      <c r="B92" s="3">
        <v>90</v>
      </c>
      <c r="C92" s="3" t="s">
        <v>129</v>
      </c>
      <c r="D92" s="2">
        <f>'D1'!D93*'C5'!D92</f>
        <v>0</v>
      </c>
      <c r="E92" s="2">
        <f>'D1'!E93*'C5'!E92</f>
        <v>0</v>
      </c>
      <c r="F92" s="2">
        <f>'D1'!F93*'C5'!F92</f>
        <v>0</v>
      </c>
      <c r="G92" s="2">
        <f>'D1'!G93*'C5'!G92</f>
        <v>0</v>
      </c>
      <c r="H92" s="2">
        <f>'D1'!H93*'C5'!H92</f>
        <v>0</v>
      </c>
      <c r="I92" s="2">
        <f>'D1'!I93*'C5'!I92</f>
        <v>0</v>
      </c>
      <c r="J92" s="2">
        <f>'D1'!J93*'C5'!J92</f>
        <v>0</v>
      </c>
      <c r="K92" s="2">
        <f>'D1'!K93*'C5'!K92</f>
        <v>0</v>
      </c>
      <c r="L92" s="2">
        <f>'D1'!L93*'C5'!L92</f>
        <v>0</v>
      </c>
      <c r="M92" s="2">
        <f>'D1'!M93*'C5'!M92</f>
        <v>0</v>
      </c>
      <c r="N92" s="2">
        <f>'D1'!N93*'C5'!N92</f>
        <v>0</v>
      </c>
      <c r="O92" s="2">
        <f>'D1'!O93*'C5'!O92</f>
        <v>0</v>
      </c>
      <c r="P92" s="2">
        <f>'D1'!P93*'C5'!P92</f>
        <v>0</v>
      </c>
      <c r="Q92" s="2">
        <f>'D1'!Q93*'C5'!Q92</f>
        <v>0</v>
      </c>
      <c r="R92" s="2">
        <f>'D1'!R93*'C5'!R92</f>
        <v>0</v>
      </c>
      <c r="S92" s="2">
        <f>'D1'!S93*'C5'!S92</f>
        <v>0</v>
      </c>
      <c r="T92" s="2">
        <f>'D1'!T93*'C5'!T92</f>
        <v>0</v>
      </c>
      <c r="U92" s="2">
        <f>'D1'!U93*'C5'!U92</f>
        <v>0</v>
      </c>
      <c r="V92" s="2">
        <f>'D1'!V93*'C5'!V92</f>
        <v>0</v>
      </c>
      <c r="W92" s="2">
        <f>'D1'!W93*'C5'!W92</f>
        <v>0</v>
      </c>
      <c r="X92" s="2">
        <f>'D1'!X93*'C5'!X92</f>
        <v>0</v>
      </c>
      <c r="Y92" s="2">
        <f>'D1'!Y93*'C5'!Y92</f>
        <v>0</v>
      </c>
      <c r="Z92" s="2">
        <f>'D1'!Z93*'C5'!Z92</f>
        <v>0</v>
      </c>
      <c r="AA92" s="2">
        <f>'D1'!AA93*'C5'!AA92</f>
        <v>0</v>
      </c>
      <c r="AB92" s="2">
        <f>'D1'!AB93*'C5'!AB92</f>
        <v>0</v>
      </c>
      <c r="AC92" s="2">
        <f>'D1'!AC93*'C5'!AC92</f>
        <v>0</v>
      </c>
      <c r="AD92" s="2">
        <f>'D1'!AD93*'C5'!AD92</f>
        <v>0</v>
      </c>
      <c r="AE92" s="2">
        <f>'D1'!AE93*'C5'!AE92</f>
        <v>0</v>
      </c>
      <c r="AF92" s="2">
        <f>'D1'!AF93*'C5'!AF92</f>
        <v>0</v>
      </c>
      <c r="AG92" s="2">
        <f>'D1'!AG93*'C5'!AG92</f>
        <v>0</v>
      </c>
      <c r="AH92" s="2">
        <f>'D1'!AH93*'C5'!AH92</f>
        <v>0</v>
      </c>
      <c r="AI92" s="2">
        <f>'D1'!AI93*'C5'!AI92</f>
        <v>0</v>
      </c>
      <c r="AJ92" s="2">
        <f>'D1'!AJ93*'C5'!AJ92</f>
        <v>0</v>
      </c>
      <c r="AK92" s="2">
        <f>A!AK92*'C5'!AK92</f>
        <v>0</v>
      </c>
      <c r="AL92" s="4">
        <f>'C5'!AL92*'D1'!Q93</f>
        <v>0</v>
      </c>
      <c r="AM92" s="4">
        <f>'C5'!AM92*'D1'!R93</f>
        <v>0</v>
      </c>
      <c r="AN92" s="4">
        <f>'C5'!AN92*'D1'!X93</f>
        <v>0</v>
      </c>
    </row>
    <row r="93" spans="1:40" ht="15">
      <c r="A93" s="3">
        <v>91</v>
      </c>
      <c r="B93" s="3">
        <v>91</v>
      </c>
      <c r="C93" s="3" t="s">
        <v>133</v>
      </c>
      <c r="D93" s="2">
        <f>'D1'!D94*'C5'!D93</f>
        <v>0</v>
      </c>
      <c r="E93" s="2">
        <f>'D1'!E94*'C5'!E93</f>
        <v>6227.472820811914</v>
      </c>
      <c r="F93" s="2">
        <f>'D1'!F94*'C5'!F93</f>
        <v>368604.96235497</v>
      </c>
      <c r="G93" s="2">
        <f>'D1'!G94*'C5'!G93</f>
        <v>0</v>
      </c>
      <c r="H93" s="2">
        <f>'D1'!H94*'C5'!H93</f>
        <v>0</v>
      </c>
      <c r="I93" s="2">
        <f>'D1'!I94*'C5'!I93</f>
        <v>0</v>
      </c>
      <c r="J93" s="2">
        <f>'D1'!J94*'C5'!J93</f>
        <v>0</v>
      </c>
      <c r="K93" s="2">
        <f>'D1'!K94*'C5'!K93</f>
        <v>0</v>
      </c>
      <c r="L93" s="2">
        <f>'D1'!L94*'C5'!L93</f>
        <v>0</v>
      </c>
      <c r="M93" s="2">
        <f>'D1'!M94*'C5'!M93</f>
        <v>0</v>
      </c>
      <c r="N93" s="2">
        <f>'D1'!N94*'C5'!N93</f>
        <v>33082.62087078652</v>
      </c>
      <c r="O93" s="2">
        <f>'D1'!O94*'C5'!O93</f>
        <v>414966.1945046618</v>
      </c>
      <c r="P93" s="2">
        <f>'D1'!P94*'C5'!P93</f>
        <v>2340.6307548046047</v>
      </c>
      <c r="Q93" s="2">
        <f>'D1'!Q94*'C5'!Q93</f>
        <v>786609.7378678446</v>
      </c>
      <c r="R93" s="2">
        <f>'D1'!R94*'C5'!R93</f>
        <v>466114.6265092388</v>
      </c>
      <c r="S93" s="2">
        <f>'D1'!S94*'C5'!S93</f>
        <v>0</v>
      </c>
      <c r="T93" s="2">
        <f>'D1'!T94*'C5'!T93</f>
        <v>299.95119739999996</v>
      </c>
      <c r="U93" s="2">
        <f>'D1'!U94*'C5'!U93</f>
        <v>562.2294921996391</v>
      </c>
      <c r="V93" s="2">
        <f>'D1'!V94*'C5'!V93</f>
        <v>1590.9111399582</v>
      </c>
      <c r="W93" s="2">
        <f>'D1'!W94*'C5'!W93</f>
        <v>4036.7353036600807</v>
      </c>
      <c r="X93" s="2">
        <f>'D1'!X94*'C5'!X93</f>
        <v>613.2511905234716</v>
      </c>
      <c r="Y93" s="2">
        <f>'D1'!Y94*'C5'!Y93</f>
        <v>0</v>
      </c>
      <c r="Z93" s="2">
        <f>'D1'!Z94*'C5'!Z93</f>
        <v>656.52897274</v>
      </c>
      <c r="AA93" s="2">
        <f>'D1'!AA94*'C5'!AA93</f>
        <v>0</v>
      </c>
      <c r="AB93" s="2">
        <f>'D1'!AB94*'C5'!AB93</f>
        <v>0</v>
      </c>
      <c r="AC93" s="2">
        <f>'D1'!AC94*'C5'!AC93</f>
        <v>0</v>
      </c>
      <c r="AD93" s="2">
        <f>'D1'!AD94*'C5'!AD93</f>
        <v>0</v>
      </c>
      <c r="AE93" s="2">
        <f>'D1'!AE94*'C5'!AE93</f>
        <v>0</v>
      </c>
      <c r="AF93" s="2">
        <f>'D1'!AF94*'C5'!AF93</f>
        <v>0</v>
      </c>
      <c r="AG93" s="2">
        <f>'D1'!AG94*'C5'!AG93</f>
        <v>0</v>
      </c>
      <c r="AH93" s="2">
        <f>'D1'!AH94*'C5'!AH93</f>
        <v>0</v>
      </c>
      <c r="AI93" s="2">
        <f>'D1'!AI94*'C5'!AI93</f>
        <v>0</v>
      </c>
      <c r="AJ93" s="2">
        <f>'D1'!AJ94*'C5'!AJ93</f>
        <v>0</v>
      </c>
      <c r="AK93" s="2">
        <f>A!AK93*'C5'!AK93</f>
        <v>0</v>
      </c>
      <c r="AL93" s="4">
        <f>'C5'!AL93*'D1'!Q94</f>
        <v>293184.5623351716</v>
      </c>
      <c r="AM93" s="4">
        <f>'C5'!AM93*'D1'!R94</f>
        <v>247645.5984391386</v>
      </c>
      <c r="AN93" s="4">
        <f>'C5'!AN93*'D1'!X94</f>
        <v>0</v>
      </c>
    </row>
    <row r="94" spans="1:40" ht="15">
      <c r="A94" s="5">
        <v>94</v>
      </c>
      <c r="B94" s="5"/>
      <c r="C94" s="5" t="s">
        <v>130</v>
      </c>
      <c r="D94" s="6">
        <f>SUM(D3:D93)</f>
        <v>383053.5251019657</v>
      </c>
      <c r="E94" s="6">
        <f aca="true" t="shared" si="0" ref="E94:AN94">SUM(E3:E93)</f>
        <v>16225241.253307382</v>
      </c>
      <c r="F94" s="6">
        <f t="shared" si="0"/>
        <v>8817290.300628763</v>
      </c>
      <c r="G94" s="6">
        <f t="shared" si="0"/>
        <v>0</v>
      </c>
      <c r="H94" s="6">
        <f t="shared" si="0"/>
        <v>1832939.233102455</v>
      </c>
      <c r="I94" s="6">
        <f t="shared" si="0"/>
        <v>1160710.1133809714</v>
      </c>
      <c r="J94" s="6">
        <f t="shared" si="0"/>
        <v>0</v>
      </c>
      <c r="K94" s="6">
        <f t="shared" si="0"/>
        <v>139436.6812277901</v>
      </c>
      <c r="L94" s="6">
        <f t="shared" si="0"/>
        <v>0</v>
      </c>
      <c r="M94" s="6">
        <f t="shared" si="0"/>
        <v>909734.86656468</v>
      </c>
      <c r="N94" s="6">
        <f t="shared" si="0"/>
        <v>35815300.312417865</v>
      </c>
      <c r="O94" s="6">
        <f t="shared" si="0"/>
        <v>79226648.76763171</v>
      </c>
      <c r="P94" s="6">
        <f t="shared" si="0"/>
        <v>17472790.192861572</v>
      </c>
      <c r="Q94" s="6">
        <f t="shared" si="0"/>
        <v>56178073.84654106</v>
      </c>
      <c r="R94" s="6">
        <f t="shared" si="0"/>
        <v>5514213.077582885</v>
      </c>
      <c r="S94" s="6">
        <f t="shared" si="0"/>
        <v>4848655.549795919</v>
      </c>
      <c r="T94" s="6">
        <f t="shared" si="0"/>
        <v>29708.369868740003</v>
      </c>
      <c r="U94" s="6">
        <f t="shared" si="0"/>
        <v>2033559.7982127655</v>
      </c>
      <c r="V94" s="6">
        <f t="shared" si="0"/>
        <v>1362454.6689555694</v>
      </c>
      <c r="W94" s="6">
        <f t="shared" si="0"/>
        <v>2359170.570144088</v>
      </c>
      <c r="X94" s="6">
        <f t="shared" si="0"/>
        <v>3191375.6799981697</v>
      </c>
      <c r="Y94" s="6">
        <f t="shared" si="0"/>
        <v>279311.34969423705</v>
      </c>
      <c r="Z94" s="6">
        <f t="shared" si="0"/>
        <v>2024998.489775492</v>
      </c>
      <c r="AA94" s="6">
        <f t="shared" si="0"/>
        <v>4515918.4467782</v>
      </c>
      <c r="AB94" s="6">
        <f t="shared" si="0"/>
        <v>295655.06742747</v>
      </c>
      <c r="AC94" s="6">
        <f t="shared" si="0"/>
        <v>214875.49489429366</v>
      </c>
      <c r="AD94" s="6">
        <f t="shared" si="0"/>
        <v>12667585.396708937</v>
      </c>
      <c r="AE94" s="6">
        <f t="shared" si="0"/>
        <v>3321682.40820821</v>
      </c>
      <c r="AF94" s="6">
        <f t="shared" si="0"/>
        <v>0</v>
      </c>
      <c r="AG94" s="6">
        <f t="shared" si="0"/>
        <v>0</v>
      </c>
      <c r="AH94" s="6">
        <f t="shared" si="0"/>
        <v>0</v>
      </c>
      <c r="AI94" s="6">
        <f t="shared" si="0"/>
        <v>0</v>
      </c>
      <c r="AJ94" s="6">
        <f t="shared" si="0"/>
        <v>0</v>
      </c>
      <c r="AK94" s="6">
        <f t="shared" si="0"/>
        <v>7861387.37397</v>
      </c>
      <c r="AL94" s="6">
        <f t="shared" si="0"/>
        <v>17928603.00420251</v>
      </c>
      <c r="AM94" s="6">
        <f t="shared" si="0"/>
        <v>4180612.119456136</v>
      </c>
      <c r="AN94" s="6">
        <f t="shared" si="0"/>
        <v>291283.0566407893</v>
      </c>
    </row>
    <row r="95" spans="4:37" ht="1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40" ht="15">
      <c r="A96" s="3">
        <v>95</v>
      </c>
      <c r="C96" s="3" t="s">
        <v>131</v>
      </c>
      <c r="D96" s="2">
        <f>'D1'!D97*'C5'!D96</f>
        <v>0</v>
      </c>
      <c r="E96" s="2">
        <f>'D1'!E97*'C5'!E96</f>
        <v>9326.361820738095</v>
      </c>
      <c r="F96" s="2">
        <f>'D1'!F97*'C5'!F96</f>
        <v>0</v>
      </c>
      <c r="G96" s="2">
        <f>'D1'!G97*'C5'!G96</f>
        <v>0</v>
      </c>
      <c r="H96" s="2">
        <f>'D1'!H97*'C5'!H96</f>
        <v>0</v>
      </c>
      <c r="I96" s="2">
        <f>'D1'!I97*'C5'!I96</f>
        <v>0</v>
      </c>
      <c r="J96" s="2">
        <f>'D1'!J97*'C5'!J96</f>
        <v>0</v>
      </c>
      <c r="K96" s="2">
        <f>'D1'!K97*'C5'!K96</f>
        <v>0</v>
      </c>
      <c r="L96" s="2">
        <f>'D1'!L97*'C5'!L96</f>
        <v>0</v>
      </c>
      <c r="M96" s="2">
        <f>'D1'!M97*'C5'!M96</f>
        <v>0</v>
      </c>
      <c r="N96" s="2">
        <f>'D1'!N97*'C5'!N96</f>
        <v>0</v>
      </c>
      <c r="O96" s="2">
        <f>'D1'!O97*'C5'!O96</f>
        <v>0</v>
      </c>
      <c r="P96" s="2">
        <f>'D1'!P97*'C5'!P96</f>
        <v>2403571.4327833024</v>
      </c>
      <c r="Q96" s="2">
        <f>'D1'!Q97*'C5'!Q96</f>
        <v>78198.33555278544</v>
      </c>
      <c r="R96" s="2">
        <f>'D1'!R97*'C5'!R96</f>
        <v>2177073.8352260767</v>
      </c>
      <c r="S96" s="2">
        <f>'D1'!S97*'C5'!S96</f>
        <v>0</v>
      </c>
      <c r="T96" s="2">
        <f>'D1'!T97*'C5'!T96</f>
        <v>0</v>
      </c>
      <c r="U96" s="2">
        <f>'D1'!U97*'C5'!U96</f>
        <v>0</v>
      </c>
      <c r="V96" s="2">
        <f>'D1'!V97*'C5'!V96</f>
        <v>0</v>
      </c>
      <c r="W96" s="2">
        <f>'D1'!W97*'C5'!W96</f>
        <v>0</v>
      </c>
      <c r="X96" s="2">
        <f>'D1'!X97*'C5'!X96</f>
        <v>53298.59356237129</v>
      </c>
      <c r="Y96" s="2">
        <f>'D1'!Y97*'C5'!Y96</f>
        <v>0</v>
      </c>
      <c r="Z96" s="2">
        <f>'D1'!Z97*'C5'!Z96</f>
        <v>59223.87932482001</v>
      </c>
      <c r="AA96" s="2">
        <f>'D1'!AA97*'C5'!AA96</f>
        <v>0</v>
      </c>
      <c r="AB96" s="2">
        <f>'D1'!AB97*'C5'!AB96</f>
        <v>0</v>
      </c>
      <c r="AC96" s="2">
        <f>'D1'!AC97*'C5'!AC96</f>
        <v>0</v>
      </c>
      <c r="AD96" s="2">
        <f>'D1'!AD97*'C5'!AD96</f>
        <v>0</v>
      </c>
      <c r="AE96" s="2">
        <f>'D1'!AE97*'C5'!AE96</f>
        <v>0</v>
      </c>
      <c r="AF96" s="2">
        <f>'D1'!AF97*'C5'!AF96</f>
        <v>0</v>
      </c>
      <c r="AG96" s="2">
        <f>'D1'!AG97*'C5'!AG96</f>
        <v>0</v>
      </c>
      <c r="AH96" s="2">
        <f>'D1'!AH97*'C5'!AH96</f>
        <v>0</v>
      </c>
      <c r="AI96" s="2">
        <f>'D1'!AI97*'C5'!AI96</f>
        <v>0</v>
      </c>
      <c r="AJ96" s="2">
        <f>'D1'!AJ97*'C5'!AJ96</f>
        <v>0</v>
      </c>
      <c r="AK96" s="2">
        <f>A!AK96*'C5'!AK96</f>
        <v>0</v>
      </c>
      <c r="AL96" s="4">
        <f>'C5'!AL96*'D1'!Q97</f>
        <v>113790.3616185121</v>
      </c>
      <c r="AM96" s="4">
        <f>'C5'!AM96*'D1'!R97</f>
        <v>3829470.366600991</v>
      </c>
      <c r="AN96" s="4">
        <f>'C5'!AN96*'D1'!X97</f>
        <v>0</v>
      </c>
    </row>
    <row r="97" spans="1:40" ht="15">
      <c r="A97" s="5"/>
      <c r="B97" s="5"/>
      <c r="C97" s="5" t="s">
        <v>132</v>
      </c>
      <c r="D97" s="6">
        <f>D94+D96</f>
        <v>383053.5251019657</v>
      </c>
      <c r="E97" s="6">
        <f aca="true" t="shared" si="1" ref="E97:AN97">E94+E96</f>
        <v>16234567.61512812</v>
      </c>
      <c r="F97" s="6">
        <f t="shared" si="1"/>
        <v>8817290.300628763</v>
      </c>
      <c r="G97" s="6">
        <f t="shared" si="1"/>
        <v>0</v>
      </c>
      <c r="H97" s="6">
        <f t="shared" si="1"/>
        <v>1832939.233102455</v>
      </c>
      <c r="I97" s="6">
        <f t="shared" si="1"/>
        <v>1160710.1133809714</v>
      </c>
      <c r="J97" s="6">
        <f t="shared" si="1"/>
        <v>0</v>
      </c>
      <c r="K97" s="6">
        <f t="shared" si="1"/>
        <v>139436.6812277901</v>
      </c>
      <c r="L97" s="6">
        <f t="shared" si="1"/>
        <v>0</v>
      </c>
      <c r="M97" s="6">
        <f t="shared" si="1"/>
        <v>909734.86656468</v>
      </c>
      <c r="N97" s="6">
        <f t="shared" si="1"/>
        <v>35815300.312417865</v>
      </c>
      <c r="O97" s="6">
        <f t="shared" si="1"/>
        <v>79226648.76763171</v>
      </c>
      <c r="P97" s="6">
        <f t="shared" si="1"/>
        <v>19876361.625644874</v>
      </c>
      <c r="Q97" s="6">
        <f t="shared" si="1"/>
        <v>56256272.182093844</v>
      </c>
      <c r="R97" s="6">
        <f t="shared" si="1"/>
        <v>7691286.912808961</v>
      </c>
      <c r="S97" s="6">
        <f t="shared" si="1"/>
        <v>4848655.549795919</v>
      </c>
      <c r="T97" s="6">
        <f t="shared" si="1"/>
        <v>29708.369868740003</v>
      </c>
      <c r="U97" s="6">
        <f t="shared" si="1"/>
        <v>2033559.7982127655</v>
      </c>
      <c r="V97" s="6">
        <f t="shared" si="1"/>
        <v>1362454.6689555694</v>
      </c>
      <c r="W97" s="6">
        <f t="shared" si="1"/>
        <v>2359170.570144088</v>
      </c>
      <c r="X97" s="6">
        <f t="shared" si="1"/>
        <v>3244674.2735605408</v>
      </c>
      <c r="Y97" s="6">
        <f t="shared" si="1"/>
        <v>279311.34969423705</v>
      </c>
      <c r="Z97" s="6">
        <f t="shared" si="1"/>
        <v>2084222.3691003122</v>
      </c>
      <c r="AA97" s="6">
        <f t="shared" si="1"/>
        <v>4515918.4467782</v>
      </c>
      <c r="AB97" s="6">
        <f t="shared" si="1"/>
        <v>295655.06742747</v>
      </c>
      <c r="AC97" s="6">
        <f t="shared" si="1"/>
        <v>214875.49489429366</v>
      </c>
      <c r="AD97" s="6">
        <f t="shared" si="1"/>
        <v>12667585.396708937</v>
      </c>
      <c r="AE97" s="6">
        <f t="shared" si="1"/>
        <v>3321682.40820821</v>
      </c>
      <c r="AF97" s="6">
        <f t="shared" si="1"/>
        <v>0</v>
      </c>
      <c r="AG97" s="6">
        <f t="shared" si="1"/>
        <v>0</v>
      </c>
      <c r="AH97" s="6">
        <f t="shared" si="1"/>
        <v>0</v>
      </c>
      <c r="AI97" s="6">
        <f t="shared" si="1"/>
        <v>0</v>
      </c>
      <c r="AJ97" s="6">
        <f t="shared" si="1"/>
        <v>0</v>
      </c>
      <c r="AK97" s="6">
        <f t="shared" si="1"/>
        <v>7861387.37397</v>
      </c>
      <c r="AL97" s="6">
        <f t="shared" si="1"/>
        <v>18042393.365821023</v>
      </c>
      <c r="AM97" s="6">
        <f t="shared" si="1"/>
        <v>8010082.486057127</v>
      </c>
      <c r="AN97" s="6">
        <f t="shared" si="1"/>
        <v>291283.0566407893</v>
      </c>
    </row>
    <row r="98" spans="4:37" ht="1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4:37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0" bestFit="1" customWidth="1"/>
    <col min="7" max="7" width="21.00390625" style="3" bestFit="1" customWidth="1"/>
    <col min="8" max="8" width="25.50390625" style="20" bestFit="1" customWidth="1"/>
    <col min="9" max="10" width="9.00390625" style="3" customWidth="1"/>
    <col min="11" max="11" width="20.75390625" style="2" bestFit="1" customWidth="1"/>
    <col min="12" max="12" width="21.00390625" style="12" bestFit="1" customWidth="1"/>
    <col min="13" max="13" width="25.50390625" style="12" bestFit="1" customWidth="1"/>
    <col min="14" max="14" width="9.00390625" style="3" customWidth="1"/>
    <col min="15" max="15" width="14.625" style="3" customWidth="1"/>
    <col min="16" max="16384" width="9.00390625" style="3" customWidth="1"/>
  </cols>
  <sheetData>
    <row r="1" spans="1:15" ht="18">
      <c r="A1" s="45" t="s">
        <v>435</v>
      </c>
      <c r="B1" s="46" t="s">
        <v>227</v>
      </c>
      <c r="C1" s="47" t="s">
        <v>228</v>
      </c>
      <c r="D1" s="3" t="s">
        <v>229</v>
      </c>
      <c r="E1" s="3" t="s">
        <v>230</v>
      </c>
      <c r="F1" s="3" t="s">
        <v>231</v>
      </c>
      <c r="G1" s="3" t="s">
        <v>232</v>
      </c>
      <c r="H1" s="20" t="s">
        <v>233</v>
      </c>
      <c r="K1" s="3" t="s">
        <v>230</v>
      </c>
      <c r="L1" s="3" t="s">
        <v>232</v>
      </c>
      <c r="M1" s="20" t="s">
        <v>234</v>
      </c>
      <c r="O1" s="3" t="s">
        <v>235</v>
      </c>
    </row>
    <row r="2" spans="1:16" ht="15">
      <c r="A2" s="3" t="s">
        <v>236</v>
      </c>
      <c r="B2" s="3" t="s">
        <v>237</v>
      </c>
      <c r="C2" s="47" t="s">
        <v>434</v>
      </c>
      <c r="D2" s="3" t="s">
        <v>238</v>
      </c>
      <c r="E2" s="3" t="s">
        <v>239</v>
      </c>
      <c r="F2" s="20" t="s">
        <v>240</v>
      </c>
      <c r="G2" s="3" t="s">
        <v>240</v>
      </c>
      <c r="H2" s="3" t="s">
        <v>240</v>
      </c>
      <c r="K2" s="2" t="s">
        <v>241</v>
      </c>
      <c r="L2" s="12" t="s">
        <v>242</v>
      </c>
      <c r="M2" s="12" t="s">
        <v>242</v>
      </c>
      <c r="O2" s="3">
        <v>4.18605</v>
      </c>
      <c r="P2" s="3" t="s">
        <v>243</v>
      </c>
    </row>
    <row r="3" spans="1:13" ht="15">
      <c r="A3" s="5">
        <v>1</v>
      </c>
      <c r="B3" s="5">
        <v>1</v>
      </c>
      <c r="C3" s="5" t="s">
        <v>40</v>
      </c>
      <c r="D3" s="5">
        <v>9066556</v>
      </c>
      <c r="E3" s="6">
        <f>SUM('D1'!D4:AC4)+SUM('D1'!AF4:AG4)</f>
        <v>1456108.3260304567</v>
      </c>
      <c r="F3" s="22">
        <f>E3/D3</f>
        <v>0.16060214330893194</v>
      </c>
      <c r="G3" s="22">
        <v>0.6493608851986892</v>
      </c>
      <c r="H3" s="22">
        <v>0.5814741355412766</v>
      </c>
      <c r="I3" s="5"/>
      <c r="J3" s="22"/>
      <c r="K3" s="6">
        <f aca="true" t="shared" si="0" ref="K3:K66">E3*$O$2*10</f>
        <v>60953422.58179793</v>
      </c>
      <c r="L3" s="28">
        <f aca="true" t="shared" si="1" ref="L3:L66">G3*$O$2*10</f>
        <v>27.18257133485973</v>
      </c>
      <c r="M3" s="28">
        <f aca="true" t="shared" si="2" ref="M3:M66">H3*$O$2*10</f>
        <v>24.340798050825608</v>
      </c>
    </row>
    <row r="4" spans="1:13" ht="15">
      <c r="A4" s="3">
        <v>2</v>
      </c>
      <c r="B4" s="3">
        <v>2</v>
      </c>
      <c r="C4" s="3" t="s">
        <v>41</v>
      </c>
      <c r="D4" s="16">
        <v>3757015</v>
      </c>
      <c r="E4" s="18">
        <f>SUM('D1'!D5:AC5)+SUM('D1'!AF5:AG5)</f>
        <v>56149.681175916194</v>
      </c>
      <c r="F4" s="20">
        <f aca="true" t="shared" si="3" ref="F4:F67">E4/D4</f>
        <v>0.01494529065652285</v>
      </c>
      <c r="G4" s="20">
        <v>0.6792529578412522</v>
      </c>
      <c r="H4" s="20">
        <v>0.5577850284431085</v>
      </c>
      <c r="J4" s="20"/>
      <c r="K4" s="2">
        <f t="shared" si="0"/>
        <v>2350453.7288644398</v>
      </c>
      <c r="L4" s="12">
        <f t="shared" si="1"/>
        <v>28.433868441713734</v>
      </c>
      <c r="M4" s="12">
        <f t="shared" si="2"/>
        <v>23.349160183142743</v>
      </c>
    </row>
    <row r="5" spans="1:13" ht="15">
      <c r="A5" s="3">
        <v>3</v>
      </c>
      <c r="B5" s="3">
        <v>3</v>
      </c>
      <c r="C5" s="3" t="s">
        <v>42</v>
      </c>
      <c r="D5" s="16">
        <v>642642</v>
      </c>
      <c r="E5" s="18">
        <f>SUM('D1'!D6:AC6)+SUM('D1'!AF6:AG6)</f>
        <v>268355.792313061</v>
      </c>
      <c r="F5" s="20">
        <f t="shared" si="3"/>
        <v>0.41758209440568933</v>
      </c>
      <c r="G5" s="20">
        <v>1.202189955126261</v>
      </c>
      <c r="H5" s="20">
        <v>1.1033665743096532</v>
      </c>
      <c r="J5" s="20"/>
      <c r="K5" s="2">
        <f t="shared" si="0"/>
        <v>11233507.64412089</v>
      </c>
      <c r="L5" s="12">
        <f t="shared" si="1"/>
        <v>50.324272616562844</v>
      </c>
      <c r="M5" s="12">
        <f t="shared" si="2"/>
        <v>46.18747648388924</v>
      </c>
    </row>
    <row r="6" spans="1:13" ht="15">
      <c r="A6" s="3">
        <v>4</v>
      </c>
      <c r="B6" s="3">
        <v>4</v>
      </c>
      <c r="C6" s="3" t="s">
        <v>43</v>
      </c>
      <c r="D6" s="16">
        <v>1590772</v>
      </c>
      <c r="E6" s="18">
        <f>SUM('D1'!D7:AC7)+SUM('D1'!AF7:AG7)</f>
        <v>441446.0954165007</v>
      </c>
      <c r="F6" s="20">
        <f t="shared" si="3"/>
        <v>0.2775043157765542</v>
      </c>
      <c r="G6" s="20">
        <v>0.8637391588892824</v>
      </c>
      <c r="H6" s="20">
        <v>0.6886688457901251</v>
      </c>
      <c r="J6" s="20"/>
      <c r="K6" s="2">
        <f t="shared" si="0"/>
        <v>18479154.277182426</v>
      </c>
      <c r="L6" s="12">
        <f t="shared" si="1"/>
        <v>36.15655306068481</v>
      </c>
      <c r="M6" s="12">
        <f t="shared" si="2"/>
        <v>28.828022219197532</v>
      </c>
    </row>
    <row r="7" spans="1:13" ht="15">
      <c r="A7" s="3">
        <v>5</v>
      </c>
      <c r="B7" s="3">
        <v>5</v>
      </c>
      <c r="C7" s="3" t="s">
        <v>44</v>
      </c>
      <c r="D7" s="16">
        <v>2738337</v>
      </c>
      <c r="E7" s="18">
        <f>SUM('D1'!D8:AC8)+SUM('D1'!AF8:AG8)</f>
        <v>5202877.89996208</v>
      </c>
      <c r="F7" s="20">
        <f t="shared" si="3"/>
        <v>1.900013730947681</v>
      </c>
      <c r="G7" s="20">
        <v>2.481562467022481</v>
      </c>
      <c r="H7" s="20">
        <v>2.364711565199343</v>
      </c>
      <c r="J7" s="20"/>
      <c r="K7" s="2">
        <f t="shared" si="0"/>
        <v>217795070.33136263</v>
      </c>
      <c r="L7" s="12">
        <f t="shared" si="1"/>
        <v>103.87944565079457</v>
      </c>
      <c r="M7" s="12">
        <f t="shared" si="2"/>
        <v>98.9880084750271</v>
      </c>
    </row>
    <row r="8" spans="1:13" ht="15">
      <c r="A8" s="3">
        <v>6</v>
      </c>
      <c r="B8" s="3">
        <v>6</v>
      </c>
      <c r="C8" s="3" t="s">
        <v>45</v>
      </c>
      <c r="D8" s="16">
        <v>40207</v>
      </c>
      <c r="E8" s="18">
        <f>SUM('D1'!D9:AC9)+SUM('D1'!AF9:AG9)</f>
        <v>3747.032595592436</v>
      </c>
      <c r="F8" s="20">
        <f t="shared" si="3"/>
        <v>0.09319353832895853</v>
      </c>
      <c r="G8" s="20">
        <v>1.4441148406882947</v>
      </c>
      <c r="H8" s="20">
        <v>1.3617132752483847</v>
      </c>
      <c r="J8" s="20"/>
      <c r="K8" s="2">
        <f t="shared" si="0"/>
        <v>156852.65796779716</v>
      </c>
      <c r="L8" s="12">
        <f t="shared" si="1"/>
        <v>60.45136928863236</v>
      </c>
      <c r="M8" s="12">
        <f t="shared" si="2"/>
        <v>57.00199855853501</v>
      </c>
    </row>
    <row r="9" spans="1:13" ht="15">
      <c r="A9" s="3">
        <v>7</v>
      </c>
      <c r="B9" s="3">
        <v>7</v>
      </c>
      <c r="C9" s="3" t="s">
        <v>46</v>
      </c>
      <c r="D9" s="16">
        <v>1907038</v>
      </c>
      <c r="E9" s="18">
        <f>SUM('D1'!D10:AC10)+SUM('D1'!AF10:AG10)</f>
        <v>286703.8604963432</v>
      </c>
      <c r="F9" s="20">
        <f t="shared" si="3"/>
        <v>0.15033987812321684</v>
      </c>
      <c r="G9" s="20">
        <v>1.583028468297513</v>
      </c>
      <c r="H9" s="20">
        <v>1.4695220465198846</v>
      </c>
      <c r="J9" s="20"/>
      <c r="K9" s="2">
        <f t="shared" si="0"/>
        <v>12001566.952307172</v>
      </c>
      <c r="L9" s="12">
        <f t="shared" si="1"/>
        <v>66.26636319716805</v>
      </c>
      <c r="M9" s="12">
        <f t="shared" si="2"/>
        <v>61.51492762834563</v>
      </c>
    </row>
    <row r="10" spans="1:13" ht="15">
      <c r="A10" s="3">
        <v>8</v>
      </c>
      <c r="B10" s="3">
        <v>8</v>
      </c>
      <c r="C10" s="3" t="s">
        <v>47</v>
      </c>
      <c r="D10" s="16">
        <v>121895</v>
      </c>
      <c r="E10" s="18">
        <f>SUM('D1'!D11:AC11)+SUM('D1'!AF11:AG11)</f>
        <v>41056.629589258395</v>
      </c>
      <c r="F10" s="20">
        <f t="shared" si="3"/>
        <v>0.3368196364843381</v>
      </c>
      <c r="G10" s="20">
        <v>1.678306003783497</v>
      </c>
      <c r="H10" s="20">
        <v>1.594117596222153</v>
      </c>
      <c r="J10" s="20"/>
      <c r="K10" s="2">
        <f t="shared" si="0"/>
        <v>1718651.042921151</v>
      </c>
      <c r="L10" s="12">
        <f t="shared" si="1"/>
        <v>70.25472847137907</v>
      </c>
      <c r="M10" s="12">
        <f t="shared" si="2"/>
        <v>66.73055963665743</v>
      </c>
    </row>
    <row r="11" spans="1:13" ht="15">
      <c r="A11" s="3">
        <v>9</v>
      </c>
      <c r="B11" s="3">
        <v>9</v>
      </c>
      <c r="C11" s="3" t="s">
        <v>48</v>
      </c>
      <c r="D11" s="16">
        <v>87212</v>
      </c>
      <c r="E11" s="18">
        <f>SUM('D1'!D12:AC12)+SUM('D1'!AF12:AG12)</f>
        <v>8733.213124069613</v>
      </c>
      <c r="F11" s="20">
        <f t="shared" si="3"/>
        <v>0.10013774622838156</v>
      </c>
      <c r="G11" s="20">
        <v>0.8796712698182297</v>
      </c>
      <c r="H11" s="20">
        <v>0.8286421279007966</v>
      </c>
      <c r="J11" s="20"/>
      <c r="K11" s="2">
        <f t="shared" si="0"/>
        <v>365576.66798011604</v>
      </c>
      <c r="L11" s="12">
        <f t="shared" si="1"/>
        <v>36.823479190226</v>
      </c>
      <c r="M11" s="12">
        <f t="shared" si="2"/>
        <v>34.687373794991295</v>
      </c>
    </row>
    <row r="12" spans="1:13" ht="15">
      <c r="A12" s="3">
        <v>10</v>
      </c>
      <c r="B12" s="3">
        <v>10</v>
      </c>
      <c r="C12" s="3" t="s">
        <v>49</v>
      </c>
      <c r="D12" s="16">
        <v>27469252</v>
      </c>
      <c r="E12" s="18">
        <f>SUM('D1'!D13:AC13)+SUM('D1'!AF13:AG13)</f>
        <v>4080989.585841939</v>
      </c>
      <c r="F12" s="20">
        <f t="shared" si="3"/>
        <v>0.14856573400112746</v>
      </c>
      <c r="G12" s="20">
        <v>1.0026639986844683</v>
      </c>
      <c r="H12" s="20">
        <v>0.8594561047845023</v>
      </c>
      <c r="J12" s="20"/>
      <c r="K12" s="2">
        <f t="shared" si="0"/>
        <v>170832264.55813646</v>
      </c>
      <c r="L12" s="12">
        <f t="shared" si="1"/>
        <v>41.97201631693118</v>
      </c>
      <c r="M12" s="12">
        <f t="shared" si="2"/>
        <v>35.97726227433166</v>
      </c>
    </row>
    <row r="13" spans="1:13" ht="15">
      <c r="A13" s="3">
        <v>11</v>
      </c>
      <c r="B13" s="3">
        <v>11</v>
      </c>
      <c r="C13" s="3" t="s">
        <v>50</v>
      </c>
      <c r="D13" s="16">
        <v>7584312</v>
      </c>
      <c r="E13" s="18">
        <f>SUM('D1'!D14:AC14)+SUM('D1'!AF14:AG14)</f>
        <v>1089848.7455901352</v>
      </c>
      <c r="F13" s="20">
        <f t="shared" si="3"/>
        <v>0.14369777319157429</v>
      </c>
      <c r="G13" s="20">
        <v>0.7877404047249977</v>
      </c>
      <c r="H13" s="20">
        <v>0.688895664738282</v>
      </c>
      <c r="J13" s="20"/>
      <c r="K13" s="2">
        <f t="shared" si="0"/>
        <v>45621613.41477585</v>
      </c>
      <c r="L13" s="12">
        <f t="shared" si="1"/>
        <v>32.975207211990764</v>
      </c>
      <c r="M13" s="12">
        <f t="shared" si="2"/>
        <v>28.83751697377685</v>
      </c>
    </row>
    <row r="14" spans="1:13" ht="15">
      <c r="A14" s="3">
        <v>12</v>
      </c>
      <c r="B14" s="3">
        <v>12</v>
      </c>
      <c r="C14" s="3" t="s">
        <v>51</v>
      </c>
      <c r="D14" s="16">
        <v>1276296</v>
      </c>
      <c r="E14" s="18">
        <f>SUM('D1'!D15:AC15)+SUM('D1'!AF15:AG15)</f>
        <v>74623.00697380952</v>
      </c>
      <c r="F14" s="20">
        <f t="shared" si="3"/>
        <v>0.05846841718050477</v>
      </c>
      <c r="G14" s="20">
        <v>0.9457663525857424</v>
      </c>
      <c r="H14" s="20">
        <v>0.7621658824611034</v>
      </c>
      <c r="J14" s="20"/>
      <c r="K14" s="2">
        <f t="shared" si="0"/>
        <v>3123756.3834271533</v>
      </c>
      <c r="L14" s="12">
        <f t="shared" si="1"/>
        <v>39.590252402415466</v>
      </c>
      <c r="M14" s="12">
        <f t="shared" si="2"/>
        <v>31.90464492276302</v>
      </c>
    </row>
    <row r="15" spans="1:13" ht="15">
      <c r="A15" s="3">
        <v>13</v>
      </c>
      <c r="B15" s="3">
        <v>13</v>
      </c>
      <c r="C15" s="3" t="s">
        <v>52</v>
      </c>
      <c r="D15" s="16">
        <v>2610724</v>
      </c>
      <c r="E15" s="18">
        <f>SUM('D1'!D16:AC16)+SUM('D1'!AF16:AG16)</f>
        <v>65671.88126907843</v>
      </c>
      <c r="F15" s="20">
        <f t="shared" si="3"/>
        <v>0.02515466256451407</v>
      </c>
      <c r="G15" s="20">
        <v>0.25690339811270163</v>
      </c>
      <c r="H15" s="20">
        <v>0.21561453158708443</v>
      </c>
      <c r="J15" s="20"/>
      <c r="K15" s="2">
        <f t="shared" si="0"/>
        <v>2749057.7858642573</v>
      </c>
      <c r="L15" s="12">
        <f t="shared" si="1"/>
        <v>10.754104696696746</v>
      </c>
      <c r="M15" s="12">
        <f t="shared" si="2"/>
        <v>9.025732099501148</v>
      </c>
    </row>
    <row r="16" spans="1:13" ht="15">
      <c r="A16" s="3">
        <v>14</v>
      </c>
      <c r="B16" s="3">
        <v>14</v>
      </c>
      <c r="C16" s="3" t="s">
        <v>53</v>
      </c>
      <c r="D16" s="16">
        <v>7426352</v>
      </c>
      <c r="E16" s="18">
        <f>SUM('D1'!D17:AC17)+SUM('D1'!AF17:AG17)</f>
        <v>1544788.9900590985</v>
      </c>
      <c r="F16" s="20">
        <f t="shared" si="3"/>
        <v>0.2080145123822704</v>
      </c>
      <c r="G16" s="20">
        <v>1.4494935503797677</v>
      </c>
      <c r="H16" s="20">
        <v>1.2209167190682215</v>
      </c>
      <c r="J16" s="20"/>
      <c r="K16" s="2">
        <f t="shared" si="0"/>
        <v>64665639.518368885</v>
      </c>
      <c r="L16" s="12">
        <f t="shared" si="1"/>
        <v>60.67652476567226</v>
      </c>
      <c r="M16" s="12">
        <f t="shared" si="2"/>
        <v>51.10818431855528</v>
      </c>
    </row>
    <row r="17" spans="1:13" ht="15">
      <c r="A17" s="3">
        <v>15</v>
      </c>
      <c r="B17" s="3">
        <v>15</v>
      </c>
      <c r="C17" s="3" t="s">
        <v>54</v>
      </c>
      <c r="D17" s="16">
        <v>6907327</v>
      </c>
      <c r="E17" s="18">
        <f>SUM('D1'!D18:AC18)+SUM('D1'!AF18:AG18)</f>
        <v>411263.1318572905</v>
      </c>
      <c r="F17" s="20">
        <f t="shared" si="3"/>
        <v>0.05954012773063886</v>
      </c>
      <c r="G17" s="20">
        <v>0.8360375753958689</v>
      </c>
      <c r="H17" s="20">
        <v>0.665427461243269</v>
      </c>
      <c r="J17" s="20"/>
      <c r="K17" s="2">
        <f t="shared" si="0"/>
        <v>17215680.33111211</v>
      </c>
      <c r="L17" s="12">
        <f t="shared" si="1"/>
        <v>34.996950924858766</v>
      </c>
      <c r="M17" s="12">
        <f t="shared" si="2"/>
        <v>27.85512624137386</v>
      </c>
    </row>
    <row r="18" spans="1:13" ht="15">
      <c r="A18" s="3">
        <v>16</v>
      </c>
      <c r="B18" s="3">
        <v>16</v>
      </c>
      <c r="C18" s="3" t="s">
        <v>55</v>
      </c>
      <c r="D18" s="16">
        <v>4756092</v>
      </c>
      <c r="E18" s="18">
        <f>SUM('D1'!D19:AC19)+SUM('D1'!AF19:AG19)</f>
        <v>186094.5333915409</v>
      </c>
      <c r="F18" s="20">
        <f t="shared" si="3"/>
        <v>0.03912761430845764</v>
      </c>
      <c r="G18" s="20">
        <v>0.8475978949217782</v>
      </c>
      <c r="H18" s="20">
        <v>0.629235216667058</v>
      </c>
      <c r="J18" s="20"/>
      <c r="K18" s="2">
        <f t="shared" si="0"/>
        <v>7790010.215036598</v>
      </c>
      <c r="L18" s="12">
        <f t="shared" si="1"/>
        <v>35.48087168037309</v>
      </c>
      <c r="M18" s="12">
        <f t="shared" si="2"/>
        <v>26.340100787291377</v>
      </c>
    </row>
    <row r="19" spans="1:13" ht="15">
      <c r="A19" s="3">
        <v>17</v>
      </c>
      <c r="B19" s="3">
        <v>17</v>
      </c>
      <c r="C19" s="3" t="s">
        <v>56</v>
      </c>
      <c r="D19" s="16">
        <v>4464309</v>
      </c>
      <c r="E19" s="18">
        <f>SUM('D1'!D20:AC20)+SUM('D1'!AF20:AG20)</f>
        <v>167266.1418308466</v>
      </c>
      <c r="F19" s="20">
        <f t="shared" si="3"/>
        <v>0.037467420340045146</v>
      </c>
      <c r="G19" s="20">
        <v>0.8490350192833256</v>
      </c>
      <c r="H19" s="20">
        <v>0.7018714574692421</v>
      </c>
      <c r="J19" s="20"/>
      <c r="K19" s="2">
        <f t="shared" si="0"/>
        <v>7001844.330110154</v>
      </c>
      <c r="L19" s="12">
        <f t="shared" si="1"/>
        <v>35.541030424709646</v>
      </c>
      <c r="M19" s="12">
        <f t="shared" si="2"/>
        <v>29.380690145391206</v>
      </c>
    </row>
    <row r="20" spans="1:13" ht="15">
      <c r="A20" s="3">
        <v>18</v>
      </c>
      <c r="B20" s="3">
        <v>18</v>
      </c>
      <c r="C20" s="3" t="s">
        <v>57</v>
      </c>
      <c r="D20" s="16">
        <v>4367688</v>
      </c>
      <c r="E20" s="18">
        <f>SUM('D1'!D21:AC21)+SUM('D1'!AF21:AG21)</f>
        <v>9280250.36016021</v>
      </c>
      <c r="F20" s="20">
        <f t="shared" si="3"/>
        <v>2.124751209372146</v>
      </c>
      <c r="G20" s="20">
        <v>4.471277611873751</v>
      </c>
      <c r="H20" s="20">
        <v>4.172312151013954</v>
      </c>
      <c r="J20" s="20"/>
      <c r="K20" s="2">
        <f t="shared" si="0"/>
        <v>388475920.2014864</v>
      </c>
      <c r="L20" s="12">
        <f t="shared" si="1"/>
        <v>187.16991647184116</v>
      </c>
      <c r="M20" s="12">
        <f t="shared" si="2"/>
        <v>174.6550727975196</v>
      </c>
    </row>
    <row r="21" spans="1:13" ht="15">
      <c r="A21" s="3">
        <v>19</v>
      </c>
      <c r="B21" s="3">
        <v>19</v>
      </c>
      <c r="C21" s="3" t="s">
        <v>58</v>
      </c>
      <c r="D21" s="16">
        <v>5474630</v>
      </c>
      <c r="E21" s="18">
        <f>SUM('D1'!D22:AC22)+SUM('D1'!AF22:AG22)</f>
        <v>625363.9704198167</v>
      </c>
      <c r="F21" s="20">
        <f t="shared" si="3"/>
        <v>0.11422944937280084</v>
      </c>
      <c r="G21" s="20">
        <v>1.653696208635688</v>
      </c>
      <c r="H21" s="20">
        <v>1.4261491496810625</v>
      </c>
      <c r="J21" s="20"/>
      <c r="K21" s="2">
        <f t="shared" si="0"/>
        <v>26178048.483758736</v>
      </c>
      <c r="L21" s="12">
        <f t="shared" si="1"/>
        <v>69.22455014159422</v>
      </c>
      <c r="M21" s="12">
        <f t="shared" si="2"/>
        <v>59.69931648022411</v>
      </c>
    </row>
    <row r="22" spans="1:13" ht="15">
      <c r="A22" s="3">
        <v>20</v>
      </c>
      <c r="B22" s="3">
        <v>20</v>
      </c>
      <c r="C22" s="3" t="s">
        <v>59</v>
      </c>
      <c r="D22" s="16">
        <v>11788702</v>
      </c>
      <c r="E22" s="18">
        <f>SUM('D1'!D23:AC23)+SUM('D1'!AF23:AG23)</f>
        <v>280412.0168569025</v>
      </c>
      <c r="F22" s="20">
        <f t="shared" si="3"/>
        <v>0.023786504812565668</v>
      </c>
      <c r="G22" s="20">
        <v>1.0411935762398006</v>
      </c>
      <c r="H22" s="20">
        <v>0.8948224352076122</v>
      </c>
      <c r="J22" s="20"/>
      <c r="K22" s="2">
        <f t="shared" si="0"/>
        <v>11738187.231638366</v>
      </c>
      <c r="L22" s="12">
        <f t="shared" si="1"/>
        <v>43.58488369818617</v>
      </c>
      <c r="M22" s="12">
        <f t="shared" si="2"/>
        <v>37.45771454900825</v>
      </c>
    </row>
    <row r="23" spans="1:13" ht="15">
      <c r="A23" s="3">
        <v>21</v>
      </c>
      <c r="B23" s="3">
        <v>21</v>
      </c>
      <c r="C23" s="3" t="s">
        <v>60</v>
      </c>
      <c r="D23" s="16">
        <v>449042</v>
      </c>
      <c r="E23" s="18">
        <f>SUM('D1'!D24:AC24)+SUM('D1'!AF24:AG24)</f>
        <v>1264212.9472037654</v>
      </c>
      <c r="F23" s="20">
        <f t="shared" si="3"/>
        <v>2.8153556843319008</v>
      </c>
      <c r="G23" s="20">
        <v>4.904648508920034</v>
      </c>
      <c r="H23" s="20">
        <v>4.608050694825655</v>
      </c>
      <c r="J23" s="20"/>
      <c r="K23" s="2">
        <f t="shared" si="0"/>
        <v>52920586.07642322</v>
      </c>
      <c r="L23" s="12">
        <f t="shared" si="1"/>
        <v>205.3110389076471</v>
      </c>
      <c r="M23" s="12">
        <f t="shared" si="2"/>
        <v>192.89530611074935</v>
      </c>
    </row>
    <row r="24" spans="1:13" ht="15">
      <c r="A24" s="3">
        <v>22</v>
      </c>
      <c r="B24" s="3">
        <v>22</v>
      </c>
      <c r="C24" s="3" t="s">
        <v>61</v>
      </c>
      <c r="D24" s="16">
        <v>2048639</v>
      </c>
      <c r="E24" s="18">
        <f>SUM('D1'!D25:AC25)+SUM('D1'!AF25:AG25)</f>
        <v>2627158.3702409533</v>
      </c>
      <c r="F24" s="20">
        <f t="shared" si="3"/>
        <v>1.2823920516210778</v>
      </c>
      <c r="G24" s="20">
        <v>4.035443184677624</v>
      </c>
      <c r="H24" s="20">
        <v>3.747609851134917</v>
      </c>
      <c r="J24" s="20"/>
      <c r="K24" s="2">
        <f t="shared" si="0"/>
        <v>109974162.95747143</v>
      </c>
      <c r="L24" s="12">
        <f t="shared" si="1"/>
        <v>168.9256694321977</v>
      </c>
      <c r="M24" s="12">
        <f t="shared" si="2"/>
        <v>156.8768221734332</v>
      </c>
    </row>
    <row r="25" spans="1:13" ht="15">
      <c r="A25" s="3">
        <v>23</v>
      </c>
      <c r="B25" s="3">
        <v>23</v>
      </c>
      <c r="C25" s="3" t="s">
        <v>62</v>
      </c>
      <c r="D25" s="16">
        <v>7009448</v>
      </c>
      <c r="E25" s="18">
        <f>SUM('D1'!D26:AC26)+SUM('D1'!AF26:AG26)</f>
        <v>9301578.523119412</v>
      </c>
      <c r="F25" s="20">
        <f t="shared" si="3"/>
        <v>1.3270058531170232</v>
      </c>
      <c r="G25" s="20">
        <v>3.483232446123918</v>
      </c>
      <c r="H25" s="20">
        <v>3.034713039288042</v>
      </c>
      <c r="J25" s="20"/>
      <c r="K25" s="2">
        <f t="shared" si="0"/>
        <v>389368727.76704013</v>
      </c>
      <c r="L25" s="12">
        <f t="shared" si="1"/>
        <v>145.80985181097026</v>
      </c>
      <c r="M25" s="12">
        <f t="shared" si="2"/>
        <v>127.03460518111709</v>
      </c>
    </row>
    <row r="26" spans="1:13" ht="15">
      <c r="A26" s="3">
        <v>24</v>
      </c>
      <c r="B26" s="3">
        <v>24</v>
      </c>
      <c r="C26" s="3" t="s">
        <v>63</v>
      </c>
      <c r="D26" s="16">
        <v>3353848</v>
      </c>
      <c r="E26" s="18">
        <f>SUM('D1'!D27:AC27)+SUM('D1'!AF27:AG27)</f>
        <v>3556263.7080789404</v>
      </c>
      <c r="F26" s="20">
        <f t="shared" si="3"/>
        <v>1.0603532742327442</v>
      </c>
      <c r="G26" s="20">
        <v>3.359418483979644</v>
      </c>
      <c r="H26" s="20">
        <v>2.8873051132498673</v>
      </c>
      <c r="J26" s="20"/>
      <c r="K26" s="2">
        <f t="shared" si="0"/>
        <v>148866976.95203847</v>
      </c>
      <c r="L26" s="12">
        <f t="shared" si="1"/>
        <v>140.6269374486299</v>
      </c>
      <c r="M26" s="12">
        <f t="shared" si="2"/>
        <v>120.86403569319607</v>
      </c>
    </row>
    <row r="27" spans="1:13" ht="15">
      <c r="A27" s="3">
        <v>25</v>
      </c>
      <c r="B27" s="3">
        <v>25</v>
      </c>
      <c r="C27" s="3" t="s">
        <v>64</v>
      </c>
      <c r="D27" s="16">
        <v>895793</v>
      </c>
      <c r="E27" s="18">
        <f>SUM('D1'!D28:AC28)+SUM('D1'!AF28:AG28)</f>
        <v>955288.0433992456</v>
      </c>
      <c r="F27" s="20">
        <f t="shared" si="3"/>
        <v>1.0664160619688317</v>
      </c>
      <c r="G27" s="20">
        <v>3.0811845718251316</v>
      </c>
      <c r="H27" s="20">
        <v>2.7441183045910584</v>
      </c>
      <c r="J27" s="20"/>
      <c r="K27" s="2">
        <f t="shared" si="0"/>
        <v>39988835.14071412</v>
      </c>
      <c r="L27" s="12">
        <f t="shared" si="1"/>
        <v>128.97992676888592</v>
      </c>
      <c r="M27" s="12">
        <f t="shared" si="2"/>
        <v>114.870164289334</v>
      </c>
    </row>
    <row r="28" spans="1:13" ht="15">
      <c r="A28" s="3">
        <v>26</v>
      </c>
      <c r="B28" s="3">
        <v>26</v>
      </c>
      <c r="C28" s="3" t="s">
        <v>65</v>
      </c>
      <c r="D28" s="16">
        <v>12591723</v>
      </c>
      <c r="E28" s="18">
        <f>SUM('D1'!D29:AC29)+SUM('D1'!AF29:AG29)</f>
        <v>1443849.8171385657</v>
      </c>
      <c r="F28" s="20">
        <f t="shared" si="3"/>
        <v>0.11466658035112158</v>
      </c>
      <c r="G28" s="20">
        <v>1.203543770561821</v>
      </c>
      <c r="H28" s="20">
        <v>1.0113561027825937</v>
      </c>
      <c r="J28" s="20"/>
      <c r="K28" s="2">
        <f t="shared" si="0"/>
        <v>60440275.27032893</v>
      </c>
      <c r="L28" s="12">
        <f t="shared" si="1"/>
        <v>50.380944007603105</v>
      </c>
      <c r="M28" s="12">
        <f t="shared" si="2"/>
        <v>42.33587214053077</v>
      </c>
    </row>
    <row r="29" spans="1:13" ht="15">
      <c r="A29" s="3">
        <v>27</v>
      </c>
      <c r="B29" s="3">
        <v>27</v>
      </c>
      <c r="C29" s="3" t="s">
        <v>66</v>
      </c>
      <c r="D29" s="16">
        <v>9255534</v>
      </c>
      <c r="E29" s="18">
        <f>SUM('D1'!D30:AC30)+SUM('D1'!AF30:AG30)</f>
        <v>11177398.706779044</v>
      </c>
      <c r="F29" s="20">
        <f t="shared" si="3"/>
        <v>1.2076449297014136</v>
      </c>
      <c r="G29" s="20">
        <v>1.8195941261494721</v>
      </c>
      <c r="H29" s="20">
        <v>1.3525780646021317</v>
      </c>
      <c r="J29" s="20"/>
      <c r="K29" s="2">
        <f t="shared" si="0"/>
        <v>467891498.56512415</v>
      </c>
      <c r="L29" s="12">
        <f t="shared" si="1"/>
        <v>76.16911991767998</v>
      </c>
      <c r="M29" s="12">
        <f t="shared" si="2"/>
        <v>56.61959407327753</v>
      </c>
    </row>
    <row r="30" spans="1:13" ht="15">
      <c r="A30" s="3">
        <v>28</v>
      </c>
      <c r="B30" s="3">
        <v>28</v>
      </c>
      <c r="C30" s="3" t="s">
        <v>67</v>
      </c>
      <c r="D30" s="16">
        <v>1832080</v>
      </c>
      <c r="E30" s="18">
        <f>SUM('D1'!D31:AC31)+SUM('D1'!AF31:AG31)</f>
        <v>5082410.908885523</v>
      </c>
      <c r="F30" s="20">
        <f t="shared" si="3"/>
        <v>2.7741206218535885</v>
      </c>
      <c r="G30" s="20">
        <v>4.430400375195883</v>
      </c>
      <c r="H30" s="20">
        <v>3.681504795144907</v>
      </c>
      <c r="J30" s="20"/>
      <c r="K30" s="2">
        <f t="shared" si="0"/>
        <v>212752261.8514024</v>
      </c>
      <c r="L30" s="12">
        <f t="shared" si="1"/>
        <v>185.45877490588725</v>
      </c>
      <c r="M30" s="12">
        <f t="shared" si="2"/>
        <v>154.10963147716336</v>
      </c>
    </row>
    <row r="31" spans="1:13" ht="15">
      <c r="A31" s="3">
        <v>29</v>
      </c>
      <c r="B31" s="3">
        <v>29</v>
      </c>
      <c r="C31" s="3" t="s">
        <v>68</v>
      </c>
      <c r="D31" s="16">
        <v>10221785</v>
      </c>
      <c r="E31" s="18">
        <f>SUM('D1'!D32:AC32)+SUM('D1'!AF32:AG32)</f>
        <v>798323.605691396</v>
      </c>
      <c r="F31" s="20">
        <f t="shared" si="3"/>
        <v>0.07810021495183044</v>
      </c>
      <c r="G31" s="20">
        <v>1.6251999747508914</v>
      </c>
      <c r="H31" s="20">
        <v>1.3757597588784793</v>
      </c>
      <c r="J31" s="20"/>
      <c r="K31" s="2">
        <f t="shared" si="0"/>
        <v>33418225.296044685</v>
      </c>
      <c r="L31" s="12">
        <f t="shared" si="1"/>
        <v>68.03168354305969</v>
      </c>
      <c r="M31" s="12">
        <f t="shared" si="2"/>
        <v>57.58999138653258</v>
      </c>
    </row>
    <row r="32" spans="1:13" ht="15">
      <c r="A32" s="3">
        <v>30</v>
      </c>
      <c r="B32" s="3">
        <v>30</v>
      </c>
      <c r="C32" s="3" t="s">
        <v>69</v>
      </c>
      <c r="D32" s="16">
        <v>3479837</v>
      </c>
      <c r="E32" s="18">
        <f>SUM('D1'!D33:AC33)+SUM('D1'!AF33:AG33)</f>
        <v>649842.7210877193</v>
      </c>
      <c r="F32" s="20">
        <f t="shared" si="3"/>
        <v>0.18674516107729164</v>
      </c>
      <c r="G32" s="20">
        <v>1.4998880579313651</v>
      </c>
      <c r="H32" s="20">
        <v>1.2572698028723395</v>
      </c>
      <c r="J32" s="20"/>
      <c r="K32" s="2">
        <f t="shared" si="0"/>
        <v>27202741.226092473</v>
      </c>
      <c r="L32" s="12">
        <f t="shared" si="1"/>
        <v>62.78606404903591</v>
      </c>
      <c r="M32" s="12">
        <f t="shared" si="2"/>
        <v>52.62994258313756</v>
      </c>
    </row>
    <row r="33" spans="1:13" ht="15">
      <c r="A33" s="3">
        <v>31</v>
      </c>
      <c r="B33" s="3">
        <v>31</v>
      </c>
      <c r="C33" s="3" t="s">
        <v>70</v>
      </c>
      <c r="D33" s="16">
        <v>1222518</v>
      </c>
      <c r="E33" s="18">
        <f>SUM('D1'!D34:AC34)+SUM('D1'!AF34:AG34)</f>
        <v>78461.76998637192</v>
      </c>
      <c r="F33" s="20">
        <f t="shared" si="3"/>
        <v>0.06418046195342066</v>
      </c>
      <c r="G33" s="20">
        <v>0.7651062698303228</v>
      </c>
      <c r="H33" s="20">
        <v>0.6004979254964955</v>
      </c>
      <c r="J33" s="20"/>
      <c r="K33" s="2">
        <f t="shared" si="0"/>
        <v>3284448.9225145215</v>
      </c>
      <c r="L33" s="12">
        <f t="shared" si="1"/>
        <v>32.02773100823223</v>
      </c>
      <c r="M33" s="12">
        <f t="shared" si="2"/>
        <v>25.137143410246047</v>
      </c>
    </row>
    <row r="34" spans="1:13" ht="15">
      <c r="A34" s="3">
        <v>32</v>
      </c>
      <c r="B34" s="3">
        <v>32</v>
      </c>
      <c r="C34" s="3" t="s">
        <v>71</v>
      </c>
      <c r="D34" s="16">
        <v>1867948</v>
      </c>
      <c r="E34" s="18">
        <f>SUM('D1'!D35:AC35)+SUM('D1'!AF35:AG35)</f>
        <v>1731589.7943941522</v>
      </c>
      <c r="F34" s="20">
        <f t="shared" si="3"/>
        <v>0.9270010698339313</v>
      </c>
      <c r="G34" s="20">
        <v>2.026551943144869</v>
      </c>
      <c r="H34" s="20">
        <v>1.8805986614187786</v>
      </c>
      <c r="J34" s="20"/>
      <c r="K34" s="2">
        <f t="shared" si="0"/>
        <v>72485214.5882364</v>
      </c>
      <c r="L34" s="12">
        <f t="shared" si="1"/>
        <v>84.83247761601578</v>
      </c>
      <c r="M34" s="12">
        <f t="shared" si="2"/>
        <v>78.72280026632077</v>
      </c>
    </row>
    <row r="35" spans="1:13" ht="15">
      <c r="A35" s="3">
        <v>33</v>
      </c>
      <c r="B35" s="3">
        <v>33</v>
      </c>
      <c r="C35" s="3" t="s">
        <v>72</v>
      </c>
      <c r="D35" s="16">
        <v>4923908</v>
      </c>
      <c r="E35" s="18">
        <f>SUM('D1'!D36:AC36)+SUM('D1'!AF36:AG36)</f>
        <v>6017481.797446979</v>
      </c>
      <c r="F35" s="20">
        <f t="shared" si="3"/>
        <v>1.2220946852473644</v>
      </c>
      <c r="G35" s="20">
        <v>2.6462829956784577</v>
      </c>
      <c r="H35" s="20">
        <v>2.4516922643549397</v>
      </c>
      <c r="J35" s="20"/>
      <c r="K35" s="2">
        <f t="shared" si="0"/>
        <v>251894796.78202927</v>
      </c>
      <c r="L35" s="12">
        <f t="shared" si="1"/>
        <v>110.77472934059807</v>
      </c>
      <c r="M35" s="12">
        <f t="shared" si="2"/>
        <v>102.62906403202996</v>
      </c>
    </row>
    <row r="36" spans="1:13" ht="15">
      <c r="A36" s="3">
        <v>34</v>
      </c>
      <c r="B36" s="3">
        <v>34</v>
      </c>
      <c r="C36" s="3" t="s">
        <v>73</v>
      </c>
      <c r="D36" s="16">
        <v>1040117</v>
      </c>
      <c r="E36" s="18">
        <f>SUM('D1'!D37:AC37)+SUM('D1'!AF37:AG37)</f>
        <v>694839.6050512934</v>
      </c>
      <c r="F36" s="20">
        <f t="shared" si="3"/>
        <v>0.6680398503738458</v>
      </c>
      <c r="G36" s="20">
        <v>1.4830742458184847</v>
      </c>
      <c r="H36" s="20">
        <v>1.3601302602266978</v>
      </c>
      <c r="J36" s="20"/>
      <c r="K36" s="2">
        <f t="shared" si="0"/>
        <v>29086333.287249662</v>
      </c>
      <c r="L36" s="12">
        <f t="shared" si="1"/>
        <v>62.08222946708467</v>
      </c>
      <c r="M36" s="12">
        <f t="shared" si="2"/>
        <v>56.93573275821968</v>
      </c>
    </row>
    <row r="37" spans="1:13" ht="15">
      <c r="A37" s="3">
        <v>35</v>
      </c>
      <c r="B37" s="3">
        <v>35</v>
      </c>
      <c r="C37" s="3" t="s">
        <v>74</v>
      </c>
      <c r="D37" s="16">
        <v>2361607</v>
      </c>
      <c r="E37" s="18">
        <f>SUM('D1'!D38:AC38)+SUM('D1'!AF38:AG38)</f>
        <v>2499536.867047156</v>
      </c>
      <c r="F37" s="20">
        <f t="shared" si="3"/>
        <v>1.0584050890123362</v>
      </c>
      <c r="G37" s="20">
        <v>2.244916189806465</v>
      </c>
      <c r="H37" s="20">
        <v>2.0635538095123422</v>
      </c>
      <c r="J37" s="20"/>
      <c r="K37" s="2">
        <f t="shared" si="0"/>
        <v>104631863.02302748</v>
      </c>
      <c r="L37" s="12">
        <f t="shared" si="1"/>
        <v>93.97331416339354</v>
      </c>
      <c r="M37" s="12">
        <f t="shared" si="2"/>
        <v>86.38139424309139</v>
      </c>
    </row>
    <row r="38" spans="1:13" ht="15">
      <c r="A38" s="3">
        <v>36</v>
      </c>
      <c r="B38" s="3">
        <v>36</v>
      </c>
      <c r="C38" s="3" t="s">
        <v>75</v>
      </c>
      <c r="D38" s="16">
        <v>7434346</v>
      </c>
      <c r="E38" s="18">
        <f>SUM('D1'!D39:AC39)+SUM('D1'!AF39:AG39)</f>
        <v>26246120.100626726</v>
      </c>
      <c r="F38" s="20">
        <f t="shared" si="3"/>
        <v>3.5303872190811036</v>
      </c>
      <c r="G38" s="20">
        <v>7.7990014937844405</v>
      </c>
      <c r="H38" s="20">
        <v>7.233632172429944</v>
      </c>
      <c r="J38" s="20"/>
      <c r="K38" s="2">
        <f t="shared" si="0"/>
        <v>1098675710.472285</v>
      </c>
      <c r="L38" s="12">
        <f t="shared" si="1"/>
        <v>326.47010203056357</v>
      </c>
      <c r="M38" s="12">
        <f t="shared" si="2"/>
        <v>302.80345955400367</v>
      </c>
    </row>
    <row r="39" spans="1:13" ht="15">
      <c r="A39" s="3">
        <v>37</v>
      </c>
      <c r="B39" s="3">
        <v>37</v>
      </c>
      <c r="C39" s="3" t="s">
        <v>76</v>
      </c>
      <c r="D39" s="16">
        <v>14374229</v>
      </c>
      <c r="E39" s="18">
        <f>SUM('D1'!D40:AC40)+SUM('D1'!AF40:AG40)</f>
        <v>5264568.9262108905</v>
      </c>
      <c r="F39" s="20">
        <f t="shared" si="3"/>
        <v>0.36625052559068666</v>
      </c>
      <c r="G39" s="20">
        <v>4.761489860065877</v>
      </c>
      <c r="H39" s="20">
        <v>4.253076866473072</v>
      </c>
      <c r="J39" s="20"/>
      <c r="K39" s="2">
        <f t="shared" si="0"/>
        <v>220377487.535651</v>
      </c>
      <c r="L39" s="12">
        <f t="shared" si="1"/>
        <v>199.31834628728765</v>
      </c>
      <c r="M39" s="12">
        <f t="shared" si="2"/>
        <v>178.03592416899602</v>
      </c>
    </row>
    <row r="40" spans="1:13" ht="15">
      <c r="A40" s="3">
        <v>38</v>
      </c>
      <c r="B40" s="3">
        <v>38</v>
      </c>
      <c r="C40" s="3" t="s">
        <v>77</v>
      </c>
      <c r="D40" s="16">
        <v>5077822</v>
      </c>
      <c r="E40" s="18">
        <f>SUM('D1'!D41:AC41)+SUM('D1'!AF41:AG41)</f>
        <v>2414504.144231252</v>
      </c>
      <c r="F40" s="20">
        <f t="shared" si="3"/>
        <v>0.47549995731068395</v>
      </c>
      <c r="G40" s="20">
        <v>3.1159016890096614</v>
      </c>
      <c r="H40" s="20">
        <v>2.7703412083704833</v>
      </c>
      <c r="J40" s="20"/>
      <c r="K40" s="2">
        <f t="shared" si="0"/>
        <v>101072350.72959231</v>
      </c>
      <c r="L40" s="12">
        <f t="shared" si="1"/>
        <v>130.4332026527889</v>
      </c>
      <c r="M40" s="12">
        <f t="shared" si="2"/>
        <v>115.96786815299261</v>
      </c>
    </row>
    <row r="41" spans="1:13" ht="15">
      <c r="A41" s="3">
        <v>39</v>
      </c>
      <c r="B41" s="3">
        <v>39</v>
      </c>
      <c r="C41" s="3" t="s">
        <v>78</v>
      </c>
      <c r="D41" s="16">
        <v>2043195</v>
      </c>
      <c r="E41" s="18">
        <f>SUM('D1'!D42:AC42)+SUM('D1'!AF42:AG42)</f>
        <v>1437642.3504680651</v>
      </c>
      <c r="F41" s="20">
        <f t="shared" si="3"/>
        <v>0.7036246420278364</v>
      </c>
      <c r="G41" s="20">
        <v>2.3763563758848583</v>
      </c>
      <c r="H41" s="20">
        <v>1.5201681196196348</v>
      </c>
      <c r="J41" s="20"/>
      <c r="K41" s="2">
        <f t="shared" si="0"/>
        <v>60180427.61176844</v>
      </c>
      <c r="L41" s="12">
        <f t="shared" si="1"/>
        <v>99.47546607272811</v>
      </c>
      <c r="M41" s="12">
        <f t="shared" si="2"/>
        <v>63.63499757133772</v>
      </c>
    </row>
    <row r="42" spans="1:13" ht="15">
      <c r="A42" s="3">
        <v>40</v>
      </c>
      <c r="B42" s="3">
        <v>40</v>
      </c>
      <c r="C42" s="3" t="s">
        <v>79</v>
      </c>
      <c r="D42" s="16">
        <v>5727390</v>
      </c>
      <c r="E42" s="18">
        <f>SUM('D1'!D43:AC43)+SUM('D1'!AF43:AG43)</f>
        <v>783550.7918548305</v>
      </c>
      <c r="F42" s="20">
        <f t="shared" si="3"/>
        <v>0.13680765442109416</v>
      </c>
      <c r="G42" s="20">
        <v>1.675148532856839</v>
      </c>
      <c r="H42" s="20">
        <v>0.8441270855948335</v>
      </c>
      <c r="J42" s="20"/>
      <c r="K42" s="2">
        <f t="shared" si="0"/>
        <v>32799827.92243913</v>
      </c>
      <c r="L42" s="12">
        <f t="shared" si="1"/>
        <v>70.1225551596537</v>
      </c>
      <c r="M42" s="12">
        <f t="shared" si="2"/>
        <v>35.335581866542526</v>
      </c>
    </row>
    <row r="43" spans="1:13" ht="15">
      <c r="A43" s="3">
        <v>41</v>
      </c>
      <c r="B43" s="3">
        <v>41</v>
      </c>
      <c r="C43" s="3" t="s">
        <v>80</v>
      </c>
      <c r="D43" s="16">
        <v>6956604</v>
      </c>
      <c r="E43" s="18">
        <f>SUM('D1'!D44:AC44)+SUM('D1'!AF44:AG44)</f>
        <v>386438.2838525957</v>
      </c>
      <c r="F43" s="20">
        <f t="shared" si="3"/>
        <v>0.05554984642687664</v>
      </c>
      <c r="G43" s="20">
        <v>1.442738697607896</v>
      </c>
      <c r="H43" s="20">
        <v>1.1994455970460698</v>
      </c>
      <c r="J43" s="20"/>
      <c r="K43" s="2">
        <f t="shared" si="0"/>
        <v>16176499.781211581</v>
      </c>
      <c r="L43" s="12">
        <f t="shared" si="1"/>
        <v>60.39376325121533</v>
      </c>
      <c r="M43" s="12">
        <f t="shared" si="2"/>
        <v>50.209392415147</v>
      </c>
    </row>
    <row r="44" spans="1:13" ht="15">
      <c r="A44" s="3">
        <v>42</v>
      </c>
      <c r="B44" s="3">
        <v>42</v>
      </c>
      <c r="C44" s="3" t="s">
        <v>81</v>
      </c>
      <c r="D44" s="16">
        <v>9791412</v>
      </c>
      <c r="E44" s="18">
        <f>SUM('D1'!D45:AC45)+SUM('D1'!AF45:AG45)</f>
        <v>1013126.7520695797</v>
      </c>
      <c r="F44" s="20">
        <f t="shared" si="3"/>
        <v>0.10347095516658676</v>
      </c>
      <c r="G44" s="20">
        <v>1.5770097768578721</v>
      </c>
      <c r="H44" s="20">
        <v>1.3625444137239515</v>
      </c>
      <c r="J44" s="20"/>
      <c r="K44" s="2">
        <f t="shared" si="0"/>
        <v>42409992.40500864</v>
      </c>
      <c r="L44" s="12">
        <f t="shared" si="1"/>
        <v>66.01441776415895</v>
      </c>
      <c r="M44" s="12">
        <f t="shared" si="2"/>
        <v>57.03679043069147</v>
      </c>
    </row>
    <row r="45" spans="1:13" ht="15">
      <c r="A45" s="3">
        <v>43</v>
      </c>
      <c r="B45" s="3">
        <v>43</v>
      </c>
      <c r="C45" s="3" t="s">
        <v>82</v>
      </c>
      <c r="D45" s="16">
        <v>10354980</v>
      </c>
      <c r="E45" s="18">
        <f>SUM('D1'!D46:AC46)+SUM('D1'!AF46:AG46)</f>
        <v>491641.818175511</v>
      </c>
      <c r="F45" s="20">
        <f t="shared" si="3"/>
        <v>0.0474787800821934</v>
      </c>
      <c r="G45" s="20">
        <v>1.0726781672083874</v>
      </c>
      <c r="H45" s="20">
        <v>0.9080794339978332</v>
      </c>
      <c r="J45" s="20"/>
      <c r="K45" s="2">
        <f t="shared" si="0"/>
        <v>20580372.32973598</v>
      </c>
      <c r="L45" s="12">
        <f t="shared" si="1"/>
        <v>44.902844418426696</v>
      </c>
      <c r="M45" s="12">
        <f t="shared" si="2"/>
        <v>38.0126591468663</v>
      </c>
    </row>
    <row r="46" spans="1:13" ht="15">
      <c r="A46" s="3">
        <v>44</v>
      </c>
      <c r="B46" s="3">
        <v>44</v>
      </c>
      <c r="C46" s="3" t="s">
        <v>83</v>
      </c>
      <c r="D46" s="16">
        <v>13288653</v>
      </c>
      <c r="E46" s="18">
        <f>SUM('D1'!D47:AC47)+SUM('D1'!AF47:AG47)</f>
        <v>569272.3327432382</v>
      </c>
      <c r="F46" s="20">
        <f t="shared" si="3"/>
        <v>0.04283897944684372</v>
      </c>
      <c r="G46" s="20">
        <v>0.9038999605701603</v>
      </c>
      <c r="H46" s="20">
        <v>0.7670942635434583</v>
      </c>
      <c r="J46" s="20"/>
      <c r="K46" s="2">
        <f t="shared" si="0"/>
        <v>23830024.48479832</v>
      </c>
      <c r="L46" s="12">
        <f t="shared" si="1"/>
        <v>37.837704299447196</v>
      </c>
      <c r="M46" s="12">
        <f t="shared" si="2"/>
        <v>32.11094941906094</v>
      </c>
    </row>
    <row r="47" spans="1:13" ht="15">
      <c r="A47" s="3">
        <v>45</v>
      </c>
      <c r="B47" s="3">
        <v>45</v>
      </c>
      <c r="C47" s="3" t="s">
        <v>84</v>
      </c>
      <c r="D47" s="16">
        <v>4172558</v>
      </c>
      <c r="E47" s="18">
        <f>SUM('D1'!D48:AC48)+SUM('D1'!AF48:AG48)</f>
        <v>272739.9310978469</v>
      </c>
      <c r="F47" s="20">
        <f t="shared" si="3"/>
        <v>0.06536516235312892</v>
      </c>
      <c r="G47" s="20">
        <v>1.2091820221462273</v>
      </c>
      <c r="H47" s="20">
        <v>1.043657519795046</v>
      </c>
      <c r="J47" s="20"/>
      <c r="K47" s="2">
        <f t="shared" si="0"/>
        <v>11417029.885721419</v>
      </c>
      <c r="L47" s="12">
        <f t="shared" si="1"/>
        <v>50.616964038052146</v>
      </c>
      <c r="M47" s="12">
        <f t="shared" si="2"/>
        <v>43.688025607380524</v>
      </c>
    </row>
    <row r="48" spans="1:13" ht="15">
      <c r="A48" s="3">
        <v>46</v>
      </c>
      <c r="B48" s="3">
        <v>46</v>
      </c>
      <c r="C48" s="3" t="s">
        <v>85</v>
      </c>
      <c r="D48" s="16">
        <v>4022830</v>
      </c>
      <c r="E48" s="18">
        <f>SUM('D1'!D49:AC49)+SUM('D1'!AF49:AG49)</f>
        <v>91567.70467626437</v>
      </c>
      <c r="F48" s="20">
        <f t="shared" si="3"/>
        <v>0.02276201198565795</v>
      </c>
      <c r="G48" s="20">
        <v>0.7214086870067365</v>
      </c>
      <c r="H48" s="20">
        <v>0.608805740510211</v>
      </c>
      <c r="J48" s="20"/>
      <c r="K48" s="2">
        <f t="shared" si="0"/>
        <v>3833069.9016007646</v>
      </c>
      <c r="L48" s="12">
        <f t="shared" si="1"/>
        <v>30.198528342445492</v>
      </c>
      <c r="M48" s="12">
        <f t="shared" si="2"/>
        <v>25.484912700627685</v>
      </c>
    </row>
    <row r="49" spans="1:13" ht="15">
      <c r="A49" s="3">
        <v>47</v>
      </c>
      <c r="B49" s="3">
        <v>47</v>
      </c>
      <c r="C49" s="3" t="s">
        <v>86</v>
      </c>
      <c r="D49" s="16">
        <v>11728454</v>
      </c>
      <c r="E49" s="18">
        <f>SUM('D1'!D50:AC50)+SUM('D1'!AF50:AG50)</f>
        <v>255764.09379827743</v>
      </c>
      <c r="F49" s="20">
        <f t="shared" si="3"/>
        <v>0.02180714472668584</v>
      </c>
      <c r="G49" s="20">
        <v>0.8278183859922223</v>
      </c>
      <c r="H49" s="20">
        <v>0.6760250678339905</v>
      </c>
      <c r="J49" s="20"/>
      <c r="K49" s="2">
        <f t="shared" si="0"/>
        <v>10706412.848442793</v>
      </c>
      <c r="L49" s="12">
        <f t="shared" si="1"/>
        <v>34.65289154682742</v>
      </c>
      <c r="M49" s="12">
        <f t="shared" si="2"/>
        <v>28.29874735206476</v>
      </c>
    </row>
    <row r="50" spans="1:13" ht="15">
      <c r="A50" s="3">
        <v>48</v>
      </c>
      <c r="B50" s="3">
        <v>48</v>
      </c>
      <c r="C50" s="3" t="s">
        <v>87</v>
      </c>
      <c r="D50" s="16">
        <v>26680325</v>
      </c>
      <c r="E50" s="18">
        <f>SUM('D1'!D51:AC51)+SUM('D1'!AF51:AG51)</f>
        <v>692552.5349469364</v>
      </c>
      <c r="F50" s="20">
        <f t="shared" si="3"/>
        <v>0.025957424991897078</v>
      </c>
      <c r="G50" s="20">
        <v>0.7216666116325787</v>
      </c>
      <c r="H50" s="20">
        <v>0.5951173257999036</v>
      </c>
      <c r="J50" s="20"/>
      <c r="K50" s="2">
        <f t="shared" si="0"/>
        <v>28990595.38914623</v>
      </c>
      <c r="L50" s="12">
        <f t="shared" si="1"/>
        <v>30.20932519624556</v>
      </c>
      <c r="M50" s="12">
        <f t="shared" si="2"/>
        <v>24.911908816646864</v>
      </c>
    </row>
    <row r="51" spans="1:13" ht="15">
      <c r="A51" s="3">
        <v>49</v>
      </c>
      <c r="B51" s="3">
        <v>49</v>
      </c>
      <c r="C51" s="3" t="s">
        <v>88</v>
      </c>
      <c r="D51" s="16">
        <v>6264095</v>
      </c>
      <c r="E51" s="18">
        <f>SUM('D1'!D52:AC52)+SUM('D1'!AF52:AG52)</f>
        <v>176764.61629968355</v>
      </c>
      <c r="F51" s="20">
        <f t="shared" si="3"/>
        <v>0.028218699796169047</v>
      </c>
      <c r="G51" s="20">
        <v>0.9235880972746595</v>
      </c>
      <c r="H51" s="20">
        <v>0.7410047824023722</v>
      </c>
      <c r="J51" s="20"/>
      <c r="K51" s="2">
        <f t="shared" si="0"/>
        <v>7399455.220612903</v>
      </c>
      <c r="L51" s="12">
        <f t="shared" si="1"/>
        <v>38.66185954596588</v>
      </c>
      <c r="M51" s="12">
        <f t="shared" si="2"/>
        <v>31.018830693754502</v>
      </c>
    </row>
    <row r="52" spans="1:13" ht="15">
      <c r="A52" s="3">
        <v>50</v>
      </c>
      <c r="B52" s="3">
        <v>50</v>
      </c>
      <c r="C52" s="3" t="s">
        <v>89</v>
      </c>
      <c r="D52" s="16">
        <v>6153615</v>
      </c>
      <c r="E52" s="18">
        <f>SUM('D1'!D53:AC53)+SUM('D1'!AF53:AG53)</f>
        <v>264230.7700380702</v>
      </c>
      <c r="F52" s="20">
        <f t="shared" si="3"/>
        <v>0.04293911303161966</v>
      </c>
      <c r="G52" s="20">
        <v>1.0079955938490015</v>
      </c>
      <c r="H52" s="20">
        <v>0.7588664928787685</v>
      </c>
      <c r="J52" s="20"/>
      <c r="K52" s="2">
        <f t="shared" si="0"/>
        <v>11060832.149178637</v>
      </c>
      <c r="L52" s="12">
        <f t="shared" si="1"/>
        <v>42.195199556316126</v>
      </c>
      <c r="M52" s="12">
        <f t="shared" si="2"/>
        <v>31.76653082515169</v>
      </c>
    </row>
    <row r="53" spans="1:13" ht="15">
      <c r="A53" s="3">
        <v>51</v>
      </c>
      <c r="B53" s="3">
        <v>51</v>
      </c>
      <c r="C53" s="3" t="s">
        <v>90</v>
      </c>
      <c r="D53" s="16">
        <v>39981668</v>
      </c>
      <c r="E53" s="18">
        <f>SUM('D1'!D54:AC54)+SUM('D1'!AF54:AG54)</f>
        <v>1545366.5837387615</v>
      </c>
      <c r="F53" s="20">
        <f t="shared" si="3"/>
        <v>0.038651878749499935</v>
      </c>
      <c r="G53" s="20">
        <v>1.0183198947757288</v>
      </c>
      <c r="H53" s="20">
        <v>0.8343795759277977</v>
      </c>
      <c r="J53" s="20"/>
      <c r="K53" s="2">
        <f t="shared" si="0"/>
        <v>64689817.87859642</v>
      </c>
      <c r="L53" s="12">
        <f t="shared" si="1"/>
        <v>42.62737995525939</v>
      </c>
      <c r="M53" s="12">
        <f t="shared" si="2"/>
        <v>34.92754623812557</v>
      </c>
    </row>
    <row r="54" spans="1:13" ht="15">
      <c r="A54" s="3">
        <v>52</v>
      </c>
      <c r="B54" s="3">
        <v>52</v>
      </c>
      <c r="C54" s="3" t="s">
        <v>91</v>
      </c>
      <c r="D54" s="16">
        <v>2105023</v>
      </c>
      <c r="E54" s="18">
        <f>SUM('D1'!D55:AC55)+SUM('D1'!AF55:AG55)</f>
        <v>102127.29588812291</v>
      </c>
      <c r="F54" s="20">
        <f t="shared" si="3"/>
        <v>0.048516000009559475</v>
      </c>
      <c r="G54" s="20">
        <v>1.2017689531723104</v>
      </c>
      <c r="H54" s="20">
        <v>1.0250588592444034</v>
      </c>
      <c r="J54" s="20"/>
      <c r="K54" s="2">
        <f t="shared" si="0"/>
        <v>4275099.669524768</v>
      </c>
      <c r="L54" s="12">
        <f t="shared" si="1"/>
        <v>50.306649264269495</v>
      </c>
      <c r="M54" s="12">
        <f t="shared" si="2"/>
        <v>42.90947637740035</v>
      </c>
    </row>
    <row r="55" spans="1:13" ht="15">
      <c r="A55" s="3">
        <v>53</v>
      </c>
      <c r="B55" s="3">
        <v>53</v>
      </c>
      <c r="C55" s="3" t="s">
        <v>92</v>
      </c>
      <c r="D55" s="16">
        <v>3109159</v>
      </c>
      <c r="E55" s="18">
        <f>SUM('D1'!D56:AC56)+SUM('D1'!AF56:AG56)</f>
        <v>274289.9414764527</v>
      </c>
      <c r="F55" s="20">
        <f t="shared" si="3"/>
        <v>0.088219978932069</v>
      </c>
      <c r="G55" s="20">
        <v>1.0856970582509238</v>
      </c>
      <c r="H55" s="20">
        <v>0.8709600476954855</v>
      </c>
      <c r="J55" s="20"/>
      <c r="K55" s="2">
        <f t="shared" si="0"/>
        <v>11481914.095175046</v>
      </c>
      <c r="L55" s="12">
        <f t="shared" si="1"/>
        <v>45.44782170691279</v>
      </c>
      <c r="M55" s="12">
        <f t="shared" si="2"/>
        <v>36.45882307655687</v>
      </c>
    </row>
    <row r="56" spans="1:13" ht="15">
      <c r="A56" s="3">
        <v>54</v>
      </c>
      <c r="B56" s="3">
        <v>54</v>
      </c>
      <c r="C56" s="3" t="s">
        <v>93</v>
      </c>
      <c r="D56" s="16">
        <v>4691959</v>
      </c>
      <c r="E56" s="18">
        <f>SUM('D1'!D57:AC57)+SUM('D1'!AF57:AG57)</f>
        <v>131254.97063782022</v>
      </c>
      <c r="F56" s="20">
        <f t="shared" si="3"/>
        <v>0.02797444961429122</v>
      </c>
      <c r="G56" s="20">
        <v>0.6705283922849002</v>
      </c>
      <c r="H56" s="20">
        <v>0.546348506718037</v>
      </c>
      <c r="J56" s="20"/>
      <c r="K56" s="2">
        <f t="shared" si="0"/>
        <v>5494398.698384473</v>
      </c>
      <c r="L56" s="12">
        <f t="shared" si="1"/>
        <v>28.06865376524207</v>
      </c>
      <c r="M56" s="12">
        <f t="shared" si="2"/>
        <v>22.87042166547039</v>
      </c>
    </row>
    <row r="57" spans="1:13" ht="15">
      <c r="A57" s="3">
        <v>55</v>
      </c>
      <c r="B57" s="3">
        <v>55</v>
      </c>
      <c r="C57" s="3" t="s">
        <v>94</v>
      </c>
      <c r="D57" s="16">
        <v>5725410</v>
      </c>
      <c r="E57" s="18">
        <f>SUM('D1'!D58:AC58)+SUM('D1'!AF58:AG58)</f>
        <v>258452.6767384681</v>
      </c>
      <c r="F57" s="20">
        <f t="shared" si="3"/>
        <v>0.045141339526508686</v>
      </c>
      <c r="G57" s="20">
        <v>0.975818011703279</v>
      </c>
      <c r="H57" s="20">
        <v>0.7890951027316446</v>
      </c>
      <c r="J57" s="20"/>
      <c r="K57" s="2">
        <f t="shared" si="0"/>
        <v>10818958.274610642</v>
      </c>
      <c r="L57" s="12">
        <f t="shared" si="1"/>
        <v>40.84822987890511</v>
      </c>
      <c r="M57" s="12">
        <f t="shared" si="2"/>
        <v>33.03191554789801</v>
      </c>
    </row>
    <row r="58" spans="1:13" ht="15">
      <c r="A58" s="3">
        <v>56</v>
      </c>
      <c r="B58" s="3">
        <v>56</v>
      </c>
      <c r="C58" s="3" t="s">
        <v>95</v>
      </c>
      <c r="D58" s="16">
        <v>51589666</v>
      </c>
      <c r="E58" s="18">
        <f>SUM('D1'!D59:AC59)+SUM('D1'!AF59:AG59)</f>
        <v>1633029.7959516263</v>
      </c>
      <c r="F58" s="20">
        <f t="shared" si="3"/>
        <v>0.0316542036917166</v>
      </c>
      <c r="G58" s="20">
        <v>0.7982567982568229</v>
      </c>
      <c r="H58" s="20">
        <v>0.6761648645595726</v>
      </c>
      <c r="J58" s="20"/>
      <c r="K58" s="2">
        <f t="shared" si="0"/>
        <v>68359443.77343304</v>
      </c>
      <c r="L58" s="12">
        <f t="shared" si="1"/>
        <v>33.41542870342974</v>
      </c>
      <c r="M58" s="12">
        <f t="shared" si="2"/>
        <v>28.304599312895988</v>
      </c>
    </row>
    <row r="59" spans="1:13" ht="15">
      <c r="A59" s="3">
        <v>57</v>
      </c>
      <c r="B59" s="3">
        <v>57</v>
      </c>
      <c r="C59" s="3" t="s">
        <v>96</v>
      </c>
      <c r="D59" s="16">
        <v>6839767</v>
      </c>
      <c r="E59" s="18">
        <f>SUM('D1'!D60:AC60)+SUM('D1'!AF60:AG60)</f>
        <v>467265.049724597</v>
      </c>
      <c r="F59" s="20">
        <f t="shared" si="3"/>
        <v>0.06831593089714855</v>
      </c>
      <c r="G59" s="20">
        <v>0.982747839900824</v>
      </c>
      <c r="H59" s="20">
        <v>0.8430658186297397</v>
      </c>
      <c r="J59" s="20"/>
      <c r="K59" s="2">
        <f t="shared" si="0"/>
        <v>19559948.61399649</v>
      </c>
      <c r="L59" s="12">
        <f t="shared" si="1"/>
        <v>41.13831595216844</v>
      </c>
      <c r="M59" s="12">
        <f t="shared" si="2"/>
        <v>35.291156700750214</v>
      </c>
    </row>
    <row r="60" spans="1:13" ht="15">
      <c r="A60" s="3">
        <v>58</v>
      </c>
      <c r="B60" s="3">
        <v>58</v>
      </c>
      <c r="C60" s="3" t="s">
        <v>97</v>
      </c>
      <c r="D60" s="16">
        <v>30769511</v>
      </c>
      <c r="E60" s="18">
        <f>SUM('D1'!D61:AC61)+SUM('D1'!AF61:AG61)</f>
        <v>3006486.732841521</v>
      </c>
      <c r="F60" s="20">
        <f t="shared" si="3"/>
        <v>0.09770992892417175</v>
      </c>
      <c r="G60" s="20">
        <v>1.0765589903871042</v>
      </c>
      <c r="H60" s="20">
        <v>0.9348579000819817</v>
      </c>
      <c r="J60" s="20"/>
      <c r="K60" s="2">
        <f t="shared" si="0"/>
        <v>125853037.8801125</v>
      </c>
      <c r="L60" s="12">
        <f t="shared" si="1"/>
        <v>45.065297617099375</v>
      </c>
      <c r="M60" s="12">
        <f t="shared" si="2"/>
        <v>39.133619126381795</v>
      </c>
    </row>
    <row r="61" spans="1:13" ht="15">
      <c r="A61" s="3">
        <v>59</v>
      </c>
      <c r="B61" s="3">
        <v>59</v>
      </c>
      <c r="C61" s="3" t="s">
        <v>98</v>
      </c>
      <c r="D61" s="16">
        <v>13572559</v>
      </c>
      <c r="E61" s="18">
        <f>SUM('D1'!D62:AC62)+SUM('D1'!AF62:AG62)</f>
        <v>134608716.80888465</v>
      </c>
      <c r="F61" s="20">
        <f t="shared" si="3"/>
        <v>9.917710934900681</v>
      </c>
      <c r="G61" s="20">
        <v>10.404231633498581</v>
      </c>
      <c r="H61" s="20">
        <v>10.202988352488658</v>
      </c>
      <c r="J61" s="20"/>
      <c r="K61" s="2">
        <f t="shared" si="0"/>
        <v>5634788189.978315</v>
      </c>
      <c r="L61" s="12">
        <f t="shared" si="1"/>
        <v>435.5263382940673</v>
      </c>
      <c r="M61" s="12">
        <f t="shared" si="2"/>
        <v>427.1021939293514</v>
      </c>
    </row>
    <row r="62" spans="1:13" ht="15">
      <c r="A62" s="3">
        <v>60</v>
      </c>
      <c r="B62" s="3">
        <v>60</v>
      </c>
      <c r="C62" s="3" t="s">
        <v>99</v>
      </c>
      <c r="D62" s="16">
        <v>1745456</v>
      </c>
      <c r="E62" s="18">
        <f>SUM('D1'!D63:AC63)+SUM('D1'!AF63:AG63)</f>
        <v>559782.0969939372</v>
      </c>
      <c r="F62" s="20">
        <f t="shared" si="3"/>
        <v>0.32070822581258834</v>
      </c>
      <c r="G62" s="20">
        <v>0.763388264058251</v>
      </c>
      <c r="H62" s="20">
        <v>0.5685357880571804</v>
      </c>
      <c r="J62" s="20"/>
      <c r="K62" s="2">
        <f t="shared" si="0"/>
        <v>23432758.471214704</v>
      </c>
      <c r="L62" s="12">
        <f t="shared" si="1"/>
        <v>31.955814427610413</v>
      </c>
      <c r="M62" s="12">
        <f t="shared" si="2"/>
        <v>23.799192355967598</v>
      </c>
    </row>
    <row r="63" spans="1:13" ht="15">
      <c r="A63" s="3">
        <v>61</v>
      </c>
      <c r="B63" s="3">
        <v>61</v>
      </c>
      <c r="C63" s="3" t="s">
        <v>100</v>
      </c>
      <c r="D63" s="16">
        <v>3543632</v>
      </c>
      <c r="E63" s="18">
        <f>SUM('D1'!D64:AC64)+SUM('D1'!AF64:AG64)</f>
        <v>1367024.8478780421</v>
      </c>
      <c r="F63" s="20">
        <f t="shared" si="3"/>
        <v>0.3857694162029359</v>
      </c>
      <c r="G63" s="20">
        <v>1.6650148590581813</v>
      </c>
      <c r="H63" s="20">
        <v>1.58752079534528</v>
      </c>
      <c r="J63" s="20"/>
      <c r="K63" s="2">
        <f t="shared" si="0"/>
        <v>57224343.64459878</v>
      </c>
      <c r="L63" s="12">
        <f t="shared" si="1"/>
        <v>69.69835450760499</v>
      </c>
      <c r="M63" s="12">
        <f t="shared" si="2"/>
        <v>66.45441425355108</v>
      </c>
    </row>
    <row r="64" spans="1:13" ht="15">
      <c r="A64" s="3">
        <v>62</v>
      </c>
      <c r="B64" s="3">
        <v>62</v>
      </c>
      <c r="C64" s="3" t="s">
        <v>101</v>
      </c>
      <c r="D64" s="16">
        <v>2652292</v>
      </c>
      <c r="E64" s="18">
        <f>SUM('D1'!D65:AC65)+SUM('D1'!AF65:AG65)</f>
        <v>486837.50571245415</v>
      </c>
      <c r="F64" s="20">
        <f t="shared" si="3"/>
        <v>0.18355350983694638</v>
      </c>
      <c r="G64" s="20">
        <v>0.5457407023765427</v>
      </c>
      <c r="H64" s="20">
        <v>0.5074397814195164</v>
      </c>
      <c r="J64" s="20"/>
      <c r="K64" s="2">
        <f t="shared" si="0"/>
        <v>20379261.407876186</v>
      </c>
      <c r="L64" s="12">
        <f t="shared" si="1"/>
        <v>22.844978671833264</v>
      </c>
      <c r="M64" s="12">
        <f t="shared" si="2"/>
        <v>21.241682970111665</v>
      </c>
    </row>
    <row r="65" spans="1:13" ht="15">
      <c r="A65" s="3">
        <v>63</v>
      </c>
      <c r="B65" s="3">
        <v>63</v>
      </c>
      <c r="C65" s="3" t="s">
        <v>102</v>
      </c>
      <c r="D65" s="16">
        <v>82414379</v>
      </c>
      <c r="E65" s="18">
        <f>SUM('D1'!D66:AC66)+SUM('D1'!AF66:AG66)</f>
        <v>5335008.954945285</v>
      </c>
      <c r="F65" s="20">
        <f t="shared" si="3"/>
        <v>0.0647339580747831</v>
      </c>
      <c r="G65" s="20">
        <v>0.42914106865259427</v>
      </c>
      <c r="H65" s="20">
        <v>0.3919170832436842</v>
      </c>
      <c r="J65" s="20"/>
      <c r="K65" s="2">
        <f t="shared" si="0"/>
        <v>223326142.3584871</v>
      </c>
      <c r="L65" s="12">
        <f t="shared" si="1"/>
        <v>17.964059704331923</v>
      </c>
      <c r="M65" s="12">
        <f t="shared" si="2"/>
        <v>16.405845063122243</v>
      </c>
    </row>
    <row r="66" spans="1:13" ht="15">
      <c r="A66" s="3">
        <v>64</v>
      </c>
      <c r="B66" s="3">
        <v>64</v>
      </c>
      <c r="C66" s="3" t="s">
        <v>103</v>
      </c>
      <c r="D66" s="16">
        <v>31251543</v>
      </c>
      <c r="E66" s="18">
        <f>SUM('D1'!D67:AC67)+SUM('D1'!AF67:AG67)</f>
        <v>276696.8136221131</v>
      </c>
      <c r="F66" s="20">
        <f t="shared" si="3"/>
        <v>0.008853860867673416</v>
      </c>
      <c r="G66" s="20">
        <v>0.1777973045882676</v>
      </c>
      <c r="H66" s="20">
        <v>0.15536111561776741</v>
      </c>
      <c r="J66" s="20"/>
      <c r="K66" s="2">
        <f t="shared" si="0"/>
        <v>11582666.966628466</v>
      </c>
      <c r="L66" s="12">
        <f t="shared" si="1"/>
        <v>7.442684068717175</v>
      </c>
      <c r="M66" s="12">
        <f t="shared" si="2"/>
        <v>6.503493980317553</v>
      </c>
    </row>
    <row r="67" spans="1:13" ht="15">
      <c r="A67" s="3">
        <v>65</v>
      </c>
      <c r="B67" s="3">
        <v>65</v>
      </c>
      <c r="C67" s="3" t="s">
        <v>104</v>
      </c>
      <c r="D67" s="16">
        <v>11287600</v>
      </c>
      <c r="E67" s="18">
        <f>SUM('D1'!D68:AC68)+SUM('D1'!AF68:AG68)</f>
        <v>629943.604669112</v>
      </c>
      <c r="F67" s="20">
        <f t="shared" si="3"/>
        <v>0.05580846279715015</v>
      </c>
      <c r="G67" s="20">
        <v>0.26779553019286334</v>
      </c>
      <c r="H67" s="20">
        <v>0.25143954565438903</v>
      </c>
      <c r="J67" s="20"/>
      <c r="K67" s="2">
        <f aca="true" t="shared" si="4" ref="K67:K97">E67*$O$2*10</f>
        <v>26369754.263251364</v>
      </c>
      <c r="L67" s="12">
        <f aca="true" t="shared" si="5" ref="L67:L93">G67*$O$2*10</f>
        <v>11.210054791638356</v>
      </c>
      <c r="M67" s="12">
        <f aca="true" t="shared" si="6" ref="M67:M93">H67*$O$2*10</f>
        <v>10.525385100865552</v>
      </c>
    </row>
    <row r="68" spans="1:13" ht="15">
      <c r="A68" s="3">
        <v>66</v>
      </c>
      <c r="B68" s="3">
        <v>66</v>
      </c>
      <c r="C68" s="3" t="s">
        <v>105</v>
      </c>
      <c r="D68" s="16">
        <v>38828520</v>
      </c>
      <c r="E68" s="18">
        <f>SUM('D1'!D69:AC69)+SUM('D1'!AF69:AG69)</f>
        <v>514248.00321733725</v>
      </c>
      <c r="F68" s="20">
        <f aca="true" t="shared" si="7" ref="F68:F93">E68/D68</f>
        <v>0.013244079434841639</v>
      </c>
      <c r="G68" s="20">
        <v>0.1148641176935071</v>
      </c>
      <c r="H68" s="20">
        <v>0.09599242336243796</v>
      </c>
      <c r="J68" s="20"/>
      <c r="K68" s="2">
        <f t="shared" si="4"/>
        <v>21526678.538679346</v>
      </c>
      <c r="L68" s="12">
        <f t="shared" si="5"/>
        <v>4.8082693987090535</v>
      </c>
      <c r="M68" s="12">
        <f t="shared" si="6"/>
        <v>4.018290838163335</v>
      </c>
    </row>
    <row r="69" spans="1:13" ht="15">
      <c r="A69" s="3">
        <v>67</v>
      </c>
      <c r="B69" s="3">
        <v>67</v>
      </c>
      <c r="C69" s="3" t="s">
        <v>106</v>
      </c>
      <c r="D69" s="16">
        <v>5886556</v>
      </c>
      <c r="E69" s="18">
        <f>SUM('D1'!D70:AC70)+SUM('D1'!AF70:AG70)</f>
        <v>477095.92074743216</v>
      </c>
      <c r="F69" s="20">
        <f t="shared" si="7"/>
        <v>0.08104839582727696</v>
      </c>
      <c r="G69" s="20">
        <v>0.8295815815948289</v>
      </c>
      <c r="H69" s="20">
        <v>0.7712856802048366</v>
      </c>
      <c r="J69" s="20"/>
      <c r="K69" s="2">
        <f t="shared" si="4"/>
        <v>19971473.790447883</v>
      </c>
      <c r="L69" s="12">
        <f t="shared" si="5"/>
        <v>34.72669979635033</v>
      </c>
      <c r="M69" s="12">
        <f t="shared" si="6"/>
        <v>32.28640421621456</v>
      </c>
    </row>
    <row r="70" spans="1:13" ht="15">
      <c r="A70" s="3">
        <v>68</v>
      </c>
      <c r="B70" s="3">
        <v>68</v>
      </c>
      <c r="C70" s="3" t="s">
        <v>107</v>
      </c>
      <c r="D70" s="16">
        <v>14448026</v>
      </c>
      <c r="E70" s="18">
        <f>SUM('D1'!D71:AC71)+SUM('D1'!AF71:AG71)</f>
        <v>15539939.217292933</v>
      </c>
      <c r="F70" s="20">
        <f t="shared" si="7"/>
        <v>1.07557525279183</v>
      </c>
      <c r="G70" s="20">
        <v>1.3910943159917437</v>
      </c>
      <c r="H70" s="20">
        <v>1.314951982913488</v>
      </c>
      <c r="J70" s="20"/>
      <c r="K70" s="2">
        <f t="shared" si="4"/>
        <v>650509625.6054908</v>
      </c>
      <c r="L70" s="12">
        <f t="shared" si="5"/>
        <v>58.23190361457239</v>
      </c>
      <c r="M70" s="12">
        <f t="shared" si="6"/>
        <v>55.044547480750055</v>
      </c>
    </row>
    <row r="71" spans="1:13" ht="15">
      <c r="A71" s="3">
        <v>69</v>
      </c>
      <c r="B71" s="3">
        <v>69</v>
      </c>
      <c r="C71" s="3" t="s">
        <v>108</v>
      </c>
      <c r="D71" s="16">
        <v>8055929</v>
      </c>
      <c r="E71" s="18">
        <f>SUM('D1'!D72:AC72)+SUM('D1'!AF72:AG72)</f>
        <v>24843193.850063827</v>
      </c>
      <c r="F71" s="20">
        <f t="shared" si="7"/>
        <v>3.083839722279557</v>
      </c>
      <c r="G71" s="20">
        <v>4.023674191854813</v>
      </c>
      <c r="H71" s="20">
        <v>3.746153811831606</v>
      </c>
      <c r="J71" s="20"/>
      <c r="K71" s="2">
        <f t="shared" si="4"/>
        <v>1039948516.1605967</v>
      </c>
      <c r="L71" s="12">
        <f t="shared" si="5"/>
        <v>168.4330135081384</v>
      </c>
      <c r="M71" s="12">
        <f t="shared" si="6"/>
        <v>156.81587164017694</v>
      </c>
    </row>
    <row r="72" spans="1:13" ht="15">
      <c r="A72" s="3">
        <v>70</v>
      </c>
      <c r="B72" s="3">
        <v>70</v>
      </c>
      <c r="C72" s="3" t="s">
        <v>109</v>
      </c>
      <c r="D72" s="16">
        <v>4719497</v>
      </c>
      <c r="E72" s="18">
        <f>SUM('D1'!D73:AC73)+SUM('D1'!AF73:AG73)</f>
        <v>18081008.203428414</v>
      </c>
      <c r="F72" s="20">
        <f t="shared" si="7"/>
        <v>3.8311303521176967</v>
      </c>
      <c r="G72" s="20">
        <v>5.703587637312452</v>
      </c>
      <c r="H72" s="20">
        <v>5.015067562903071</v>
      </c>
      <c r="J72" s="20"/>
      <c r="K72" s="2">
        <f t="shared" si="4"/>
        <v>756880043.899615</v>
      </c>
      <c r="L72" s="12">
        <f t="shared" si="5"/>
        <v>238.7550302917179</v>
      </c>
      <c r="M72" s="12">
        <f t="shared" si="6"/>
        <v>209.933235716904</v>
      </c>
    </row>
    <row r="73" spans="1:13" ht="15">
      <c r="A73" s="3">
        <v>71</v>
      </c>
      <c r="B73" s="3">
        <v>71</v>
      </c>
      <c r="C73" s="3" t="s">
        <v>110</v>
      </c>
      <c r="D73" s="16">
        <v>2369180</v>
      </c>
      <c r="E73" s="18">
        <f>SUM('D1'!D74:AC74)+SUM('D1'!AF74:AG74)</f>
        <v>6305792.838711118</v>
      </c>
      <c r="F73" s="20">
        <f t="shared" si="7"/>
        <v>2.6615929725521568</v>
      </c>
      <c r="G73" s="20">
        <v>3.1841544299250475</v>
      </c>
      <c r="H73" s="20">
        <v>3.046550236697955</v>
      </c>
      <c r="J73" s="20"/>
      <c r="K73" s="2">
        <f t="shared" si="4"/>
        <v>263963641.12486675</v>
      </c>
      <c r="L73" s="12">
        <f t="shared" si="5"/>
        <v>133.29029651387745</v>
      </c>
      <c r="M73" s="12">
        <f t="shared" si="6"/>
        <v>127.53011618329474</v>
      </c>
    </row>
    <row r="74" spans="1:13" ht="15">
      <c r="A74" s="3">
        <v>72</v>
      </c>
      <c r="B74" s="3">
        <v>72</v>
      </c>
      <c r="C74" s="3" t="s">
        <v>111</v>
      </c>
      <c r="D74" s="16">
        <v>1555437</v>
      </c>
      <c r="E74" s="18">
        <f>SUM('D1'!D75:AC75)+SUM('D1'!AF75:AG75)</f>
        <v>36084.96412285426</v>
      </c>
      <c r="F74" s="20">
        <f t="shared" si="7"/>
        <v>0.023199245050011193</v>
      </c>
      <c r="G74" s="20">
        <v>0.6178618382751906</v>
      </c>
      <c r="H74" s="20">
        <v>0.5779205291850295</v>
      </c>
      <c r="J74" s="20"/>
      <c r="K74" s="2">
        <f t="shared" si="4"/>
        <v>1510534.6406647405</v>
      </c>
      <c r="L74" s="12">
        <f t="shared" si="5"/>
        <v>25.864005481118614</v>
      </c>
      <c r="M74" s="12">
        <f t="shared" si="6"/>
        <v>24.192042311949926</v>
      </c>
    </row>
    <row r="75" spans="1:13" ht="15">
      <c r="A75" s="3">
        <v>73</v>
      </c>
      <c r="B75" s="3">
        <v>73</v>
      </c>
      <c r="C75" s="3" t="s">
        <v>112</v>
      </c>
      <c r="D75" s="16">
        <v>5545736</v>
      </c>
      <c r="E75" s="18">
        <f>SUM('D1'!D76:AC76)+SUM('D1'!AF76:AG76)</f>
        <v>196190.12122749828</v>
      </c>
      <c r="F75" s="20">
        <f t="shared" si="7"/>
        <v>0.03537675093576367</v>
      </c>
      <c r="G75" s="20">
        <v>0.4990735974734871</v>
      </c>
      <c r="H75" s="20">
        <v>0.44255970702899367</v>
      </c>
      <c r="J75" s="20"/>
      <c r="K75" s="2">
        <f t="shared" si="4"/>
        <v>8212616.569643691</v>
      </c>
      <c r="L75" s="12">
        <f t="shared" si="5"/>
        <v>20.89147032703891</v>
      </c>
      <c r="M75" s="12">
        <f t="shared" si="6"/>
        <v>18.52577061608719</v>
      </c>
    </row>
    <row r="76" spans="1:13" ht="15">
      <c r="A76" s="3">
        <v>74</v>
      </c>
      <c r="B76" s="3">
        <v>74</v>
      </c>
      <c r="C76" s="3" t="s">
        <v>113</v>
      </c>
      <c r="D76" s="16">
        <v>8725994</v>
      </c>
      <c r="E76" s="18">
        <f>SUM('D1'!D77:AC77)+SUM('D1'!AF77:AG77)</f>
        <v>214278.8649355935</v>
      </c>
      <c r="F76" s="20">
        <f t="shared" si="7"/>
        <v>0.02455638462914294</v>
      </c>
      <c r="G76" s="20">
        <v>0.2712717517621507</v>
      </c>
      <c r="H76" s="20">
        <v>0.24539895208849846</v>
      </c>
      <c r="J76" s="20"/>
      <c r="K76" s="2">
        <f t="shared" si="4"/>
        <v>8969820.425636413</v>
      </c>
      <c r="L76" s="12">
        <f t="shared" si="5"/>
        <v>11.355571164639509</v>
      </c>
      <c r="M76" s="12">
        <f t="shared" si="6"/>
        <v>10.27252283390059</v>
      </c>
    </row>
    <row r="77" spans="1:13" ht="15">
      <c r="A77" s="3">
        <v>75</v>
      </c>
      <c r="B77" s="3">
        <v>75</v>
      </c>
      <c r="C77" s="3" t="s">
        <v>114</v>
      </c>
      <c r="D77" s="16">
        <v>2248642</v>
      </c>
      <c r="E77" s="18">
        <f>SUM('D1'!D78:AC78)+SUM('D1'!AF78:AG78)</f>
        <v>118391.3741458582</v>
      </c>
      <c r="F77" s="20">
        <f t="shared" si="7"/>
        <v>0.05265016580934546</v>
      </c>
      <c r="G77" s="20">
        <v>0.45526218317081896</v>
      </c>
      <c r="H77" s="20">
        <v>0.40474861470393364</v>
      </c>
      <c r="J77" s="20"/>
      <c r="K77" s="2">
        <f t="shared" si="4"/>
        <v>4955922.117432697</v>
      </c>
      <c r="L77" s="12">
        <f t="shared" si="5"/>
        <v>19.057502618622067</v>
      </c>
      <c r="M77" s="12">
        <f t="shared" si="6"/>
        <v>16.942979385814013</v>
      </c>
    </row>
    <row r="78" spans="1:13" ht="15">
      <c r="A78" s="3">
        <v>76</v>
      </c>
      <c r="B78" s="3">
        <v>76</v>
      </c>
      <c r="C78" s="3" t="s">
        <v>115</v>
      </c>
      <c r="D78" s="16">
        <v>20409493</v>
      </c>
      <c r="E78" s="18">
        <f>SUM('D1'!D79:AC79)+SUM('D1'!AF79:AG79)</f>
        <v>2734262.7754070293</v>
      </c>
      <c r="F78" s="20">
        <f t="shared" si="7"/>
        <v>0.13397014690208273</v>
      </c>
      <c r="G78" s="20">
        <v>0.5261099881924527</v>
      </c>
      <c r="H78" s="20">
        <v>0.4765655993709411</v>
      </c>
      <c r="J78" s="20"/>
      <c r="K78" s="2">
        <f t="shared" si="4"/>
        <v>114457606.90992594</v>
      </c>
      <c r="L78" s="12">
        <f t="shared" si="5"/>
        <v>22.023227160730166</v>
      </c>
      <c r="M78" s="12">
        <f t="shared" si="6"/>
        <v>19.949274272467278</v>
      </c>
    </row>
    <row r="79" spans="1:13" ht="15">
      <c r="A79" s="3">
        <v>77</v>
      </c>
      <c r="B79" s="3">
        <v>77</v>
      </c>
      <c r="C79" s="3" t="s">
        <v>116</v>
      </c>
      <c r="D79" s="16">
        <v>18952649</v>
      </c>
      <c r="E79" s="18">
        <f>SUM('D1'!D80:AC80)+SUM('D1'!AF80:AG80)</f>
        <v>2120649.2594710067</v>
      </c>
      <c r="F79" s="20">
        <f t="shared" si="7"/>
        <v>0.1118919713793574</v>
      </c>
      <c r="G79" s="20">
        <v>0.36335648739385745</v>
      </c>
      <c r="H79" s="20">
        <v>0.33206112658949594</v>
      </c>
      <c r="J79" s="20"/>
      <c r="K79" s="2">
        <f t="shared" si="4"/>
        <v>88771438.32608607</v>
      </c>
      <c r="L79" s="12">
        <f t="shared" si="5"/>
        <v>15.21028424055057</v>
      </c>
      <c r="M79" s="12">
        <f t="shared" si="6"/>
        <v>13.900244789599594</v>
      </c>
    </row>
    <row r="80" spans="1:13" ht="15">
      <c r="A80" s="3">
        <v>78</v>
      </c>
      <c r="B80" s="3">
        <v>78</v>
      </c>
      <c r="C80" s="3" t="s">
        <v>117</v>
      </c>
      <c r="D80" s="16">
        <v>9774427</v>
      </c>
      <c r="E80" s="18">
        <f>SUM('D1'!D81:AC81)+SUM('D1'!AF81:AG81)</f>
        <v>1550378.034211731</v>
      </c>
      <c r="F80" s="20">
        <f t="shared" si="7"/>
        <v>0.1586157463973828</v>
      </c>
      <c r="G80" s="20">
        <v>0.8056357024116548</v>
      </c>
      <c r="H80" s="20">
        <v>0.740434513035199</v>
      </c>
      <c r="J80" s="20"/>
      <c r="K80" s="2">
        <f t="shared" si="4"/>
        <v>64899599.70112017</v>
      </c>
      <c r="L80" s="12">
        <f t="shared" si="5"/>
        <v>33.72431332080308</v>
      </c>
      <c r="M80" s="12">
        <f t="shared" si="6"/>
        <v>30.994958932909945</v>
      </c>
    </row>
    <row r="81" spans="1:13" ht="15">
      <c r="A81" s="3">
        <v>79</v>
      </c>
      <c r="B81" s="3">
        <v>79</v>
      </c>
      <c r="C81" s="3" t="s">
        <v>118</v>
      </c>
      <c r="D81" s="16">
        <v>23075538</v>
      </c>
      <c r="E81" s="18">
        <f>SUM('D1'!D82:AC82)+SUM('D1'!AF82:AG82)</f>
        <v>3193765.640400637</v>
      </c>
      <c r="F81" s="20">
        <f t="shared" si="7"/>
        <v>0.13840481814121244</v>
      </c>
      <c r="G81" s="20">
        <v>0.7695011035608539</v>
      </c>
      <c r="H81" s="20">
        <v>0.6785533248389287</v>
      </c>
      <c r="J81" s="20"/>
      <c r="K81" s="2">
        <f t="shared" si="4"/>
        <v>133692626.58999085</v>
      </c>
      <c r="L81" s="12">
        <f t="shared" si="5"/>
        <v>32.211700945609124</v>
      </c>
      <c r="M81" s="12">
        <f t="shared" si="6"/>
        <v>28.404581454419976</v>
      </c>
    </row>
    <row r="82" spans="1:13" ht="15">
      <c r="A82" s="3">
        <v>80</v>
      </c>
      <c r="B82" s="3">
        <v>80</v>
      </c>
      <c r="C82" s="3" t="s">
        <v>119</v>
      </c>
      <c r="D82" s="16">
        <v>3565764</v>
      </c>
      <c r="E82" s="18">
        <f>SUM('D1'!D83:AC83)+SUM('D1'!AF83:AG83)</f>
        <v>288441.8076042662</v>
      </c>
      <c r="F82" s="20">
        <f t="shared" si="7"/>
        <v>0.08089200732417126</v>
      </c>
      <c r="G82" s="20">
        <v>0.5026323753328197</v>
      </c>
      <c r="H82" s="20">
        <v>0.45854296533993577</v>
      </c>
      <c r="J82" s="20"/>
      <c r="K82" s="2">
        <f t="shared" si="4"/>
        <v>12074318.287218384</v>
      </c>
      <c r="L82" s="12">
        <f t="shared" si="5"/>
        <v>21.0404425476195</v>
      </c>
      <c r="M82" s="12">
        <f t="shared" si="6"/>
        <v>19.19483780061238</v>
      </c>
    </row>
    <row r="83" spans="1:13" ht="15">
      <c r="A83" s="3">
        <v>81</v>
      </c>
      <c r="B83" s="3">
        <v>81</v>
      </c>
      <c r="C83" s="3" t="s">
        <v>120</v>
      </c>
      <c r="D83" s="16">
        <v>4017739</v>
      </c>
      <c r="E83" s="18">
        <f>SUM('D1'!D84:AC84)+SUM('D1'!AF84:AG84)</f>
        <v>399281.00610279734</v>
      </c>
      <c r="F83" s="20">
        <f t="shared" si="7"/>
        <v>0.09937952816317769</v>
      </c>
      <c r="G83" s="20">
        <v>0.42582408530789484</v>
      </c>
      <c r="H83" s="20">
        <v>0.36997108949777446</v>
      </c>
      <c r="J83" s="20"/>
      <c r="K83" s="2">
        <f t="shared" si="4"/>
        <v>16714102.555966146</v>
      </c>
      <c r="L83" s="12">
        <f t="shared" si="5"/>
        <v>17.825209123031133</v>
      </c>
      <c r="M83" s="12">
        <f t="shared" si="6"/>
        <v>15.487174791921587</v>
      </c>
    </row>
    <row r="84" spans="1:13" ht="15">
      <c r="A84" s="3">
        <v>82</v>
      </c>
      <c r="B84" s="3">
        <v>82</v>
      </c>
      <c r="C84" s="3" t="s">
        <v>121</v>
      </c>
      <c r="D84" s="16">
        <v>13045516</v>
      </c>
      <c r="E84" s="18">
        <f>SUM('D1'!D85:AC85)+SUM('D1'!AF85:AG85)</f>
        <v>463029.6076684635</v>
      </c>
      <c r="F84" s="20">
        <f t="shared" si="7"/>
        <v>0.035493391573661284</v>
      </c>
      <c r="G84" s="20">
        <v>0.47166182163793746</v>
      </c>
      <c r="H84" s="20">
        <v>0.41587465966038933</v>
      </c>
      <c r="J84" s="20"/>
      <c r="K84" s="2">
        <f t="shared" si="4"/>
        <v>19382650.891805716</v>
      </c>
      <c r="L84" s="12">
        <f t="shared" si="5"/>
        <v>19.74399968467488</v>
      </c>
      <c r="M84" s="12">
        <f t="shared" si="6"/>
        <v>17.408721190713727</v>
      </c>
    </row>
    <row r="85" spans="1:13" ht="15">
      <c r="A85" s="3">
        <v>83</v>
      </c>
      <c r="B85" s="3">
        <v>83</v>
      </c>
      <c r="C85" s="3" t="s">
        <v>122</v>
      </c>
      <c r="D85" s="16">
        <v>9203874</v>
      </c>
      <c r="E85" s="18">
        <f>SUM('D1'!D86:AC86)+SUM('D1'!AF86:AG86)</f>
        <v>184100.28586863886</v>
      </c>
      <c r="F85" s="20">
        <f t="shared" si="7"/>
        <v>0.020002477855372517</v>
      </c>
      <c r="G85" s="20">
        <v>0.24260046292190837</v>
      </c>
      <c r="H85" s="20">
        <v>0.21037471037335534</v>
      </c>
      <c r="J85" s="20"/>
      <c r="K85" s="2">
        <f t="shared" si="4"/>
        <v>7706530.016604157</v>
      </c>
      <c r="L85" s="12">
        <f t="shared" si="5"/>
        <v>10.155376678142545</v>
      </c>
      <c r="M85" s="12">
        <f t="shared" si="6"/>
        <v>8.806390563583841</v>
      </c>
    </row>
    <row r="86" spans="1:13" ht="15">
      <c r="A86" s="3">
        <v>84</v>
      </c>
      <c r="B86" s="3">
        <v>84</v>
      </c>
      <c r="C86" s="3" t="s">
        <v>123</v>
      </c>
      <c r="D86" s="16">
        <v>12362122</v>
      </c>
      <c r="E86" s="18">
        <f>SUM('D1'!D87:AC87)+SUM('D1'!AF87:AG87)</f>
        <v>213233.59926403727</v>
      </c>
      <c r="F86" s="20">
        <f t="shared" si="7"/>
        <v>0.01724894797705744</v>
      </c>
      <c r="G86" s="20">
        <v>0.6259787590752153</v>
      </c>
      <c r="H86" s="20">
        <v>0.5222647764943812</v>
      </c>
      <c r="J86" s="20"/>
      <c r="K86" s="2">
        <f t="shared" si="4"/>
        <v>8926065.081992231</v>
      </c>
      <c r="L86" s="12">
        <f t="shared" si="5"/>
        <v>26.203783844268045</v>
      </c>
      <c r="M86" s="12">
        <f t="shared" si="6"/>
        <v>21.86226467644304</v>
      </c>
    </row>
    <row r="87" spans="1:13" ht="15">
      <c r="A87" s="3">
        <v>85</v>
      </c>
      <c r="B87" s="3">
        <v>85</v>
      </c>
      <c r="C87" s="3" t="s">
        <v>124</v>
      </c>
      <c r="D87" s="16">
        <v>17892189</v>
      </c>
      <c r="E87" s="18">
        <f>SUM('D1'!D88:AC88)+SUM('D1'!AF88:AG88)</f>
        <v>1441110.0036551268</v>
      </c>
      <c r="F87" s="20">
        <f t="shared" si="7"/>
        <v>0.08054408567085485</v>
      </c>
      <c r="G87" s="20">
        <v>0.328955798958769</v>
      </c>
      <c r="H87" s="20">
        <v>0.2912473542525116</v>
      </c>
      <c r="J87" s="20"/>
      <c r="K87" s="2">
        <f t="shared" si="4"/>
        <v>60325585.30800543</v>
      </c>
      <c r="L87" s="12">
        <f t="shared" si="5"/>
        <v>13.770254222313547</v>
      </c>
      <c r="M87" s="12">
        <f t="shared" si="6"/>
        <v>12.19175987268726</v>
      </c>
    </row>
    <row r="88" spans="1:13" ht="15">
      <c r="A88" s="3">
        <v>86</v>
      </c>
      <c r="B88" s="3">
        <v>86</v>
      </c>
      <c r="C88" s="3" t="s">
        <v>125</v>
      </c>
      <c r="D88" s="16">
        <v>15281578</v>
      </c>
      <c r="E88" s="18">
        <f>SUM('D1'!D89:AC89)+SUM('D1'!AF89:AG89)</f>
        <v>1667858.3772362242</v>
      </c>
      <c r="F88" s="20">
        <f t="shared" si="7"/>
        <v>0.10914176384377479</v>
      </c>
      <c r="G88" s="20">
        <v>0.5861366253700346</v>
      </c>
      <c r="H88" s="20">
        <v>0.539801812261034</v>
      </c>
      <c r="J88" s="20"/>
      <c r="K88" s="2">
        <f t="shared" si="4"/>
        <v>69817385.60029697</v>
      </c>
      <c r="L88" s="12">
        <f t="shared" si="5"/>
        <v>24.535972206302333</v>
      </c>
      <c r="M88" s="12">
        <f t="shared" si="6"/>
        <v>22.596373762153014</v>
      </c>
    </row>
    <row r="89" spans="1:13" ht="15">
      <c r="A89" s="3">
        <v>87</v>
      </c>
      <c r="B89" s="3">
        <v>87</v>
      </c>
      <c r="C89" s="3" t="s">
        <v>126</v>
      </c>
      <c r="D89" s="16">
        <v>18273178</v>
      </c>
      <c r="E89" s="18">
        <f>SUM('D1'!D90:AC90)+SUM('D1'!AF90:AG90)</f>
        <v>2211066.3175754426</v>
      </c>
      <c r="F89" s="20">
        <f t="shared" si="7"/>
        <v>0.12100064463748138</v>
      </c>
      <c r="G89" s="20">
        <v>0.6481013988218262</v>
      </c>
      <c r="H89" s="20">
        <v>0.562864429533761</v>
      </c>
      <c r="J89" s="20"/>
      <c r="K89" s="2">
        <f t="shared" si="4"/>
        <v>92556341.58686681</v>
      </c>
      <c r="L89" s="12">
        <f t="shared" si="5"/>
        <v>27.129848605381053</v>
      </c>
      <c r="M89" s="12">
        <f t="shared" si="6"/>
        <v>23.561786452498</v>
      </c>
    </row>
    <row r="90" spans="1:13" ht="15">
      <c r="A90" s="3">
        <v>88</v>
      </c>
      <c r="B90" s="3">
        <v>88</v>
      </c>
      <c r="C90" s="3" t="s">
        <v>127</v>
      </c>
      <c r="D90" s="16">
        <v>5729781</v>
      </c>
      <c r="E90" s="18">
        <f>SUM('D1'!D91:AC91)+SUM('D1'!AF91:AG91)</f>
        <v>699351.5874439229</v>
      </c>
      <c r="F90" s="20">
        <f t="shared" si="7"/>
        <v>0.12205555281151634</v>
      </c>
      <c r="G90" s="20">
        <v>0.7184396966598546</v>
      </c>
      <c r="H90" s="20">
        <v>0.6475637494675636</v>
      </c>
      <c r="J90" s="20"/>
      <c r="K90" s="2">
        <f t="shared" si="4"/>
        <v>29275207.126196332</v>
      </c>
      <c r="L90" s="12">
        <f t="shared" si="5"/>
        <v>30.074244922029845</v>
      </c>
      <c r="M90" s="12">
        <f t="shared" si="6"/>
        <v>27.107342334586942</v>
      </c>
    </row>
    <row r="91" spans="1:13" ht="15">
      <c r="A91" s="3">
        <v>89</v>
      </c>
      <c r="B91" s="3">
        <v>89</v>
      </c>
      <c r="C91" s="3" t="s">
        <v>128</v>
      </c>
      <c r="D91" s="16">
        <v>8899245</v>
      </c>
      <c r="E91" s="18">
        <f>SUM('D1'!D92:AC92)+SUM('D1'!AF92:AG92)</f>
        <v>1653255.152997521</v>
      </c>
      <c r="F91" s="20">
        <f t="shared" si="7"/>
        <v>0.18577476549949137</v>
      </c>
      <c r="G91" s="20">
        <v>0.572691360584715</v>
      </c>
      <c r="H91" s="20">
        <v>0.5292181002995531</v>
      </c>
      <c r="J91" s="20"/>
      <c r="K91" s="2">
        <f t="shared" si="4"/>
        <v>69206087.33205272</v>
      </c>
      <c r="L91" s="12">
        <f t="shared" si="5"/>
        <v>23.973146699756462</v>
      </c>
      <c r="M91" s="12">
        <f t="shared" si="6"/>
        <v>22.15333428758944</v>
      </c>
    </row>
    <row r="92" spans="1:13" ht="15">
      <c r="A92" s="3">
        <v>90</v>
      </c>
      <c r="B92" s="3">
        <v>90</v>
      </c>
      <c r="C92" s="3" t="s">
        <v>129</v>
      </c>
      <c r="D92" s="16">
        <v>1914575</v>
      </c>
      <c r="E92" s="18">
        <f>SUM('D1'!D93:AC93)+SUM('D1'!AF93:AG93)</f>
        <v>0</v>
      </c>
      <c r="F92" s="20">
        <f t="shared" si="7"/>
        <v>0</v>
      </c>
      <c r="G92" s="20">
        <v>1.565885923903283</v>
      </c>
      <c r="H92" s="20">
        <v>1.293972267315964</v>
      </c>
      <c r="J92" s="20"/>
      <c r="K92" s="2">
        <f t="shared" si="4"/>
        <v>0</v>
      </c>
      <c r="L92" s="12">
        <f t="shared" si="5"/>
        <v>65.54876771755337</v>
      </c>
      <c r="M92" s="12">
        <f t="shared" si="6"/>
        <v>54.166326095979905</v>
      </c>
    </row>
    <row r="93" spans="1:13" ht="15">
      <c r="A93" s="3">
        <v>91</v>
      </c>
      <c r="B93" s="3">
        <v>91</v>
      </c>
      <c r="C93" s="3" t="s">
        <v>133</v>
      </c>
      <c r="D93" s="16">
        <v>5812885</v>
      </c>
      <c r="E93" s="18">
        <f>SUM('D1'!D94:AC94)+SUM('D1'!AF94:AG94)</f>
        <v>2949387.7583018485</v>
      </c>
      <c r="F93" s="20">
        <f t="shared" si="7"/>
        <v>0.5073879421839325</v>
      </c>
      <c r="G93" s="20">
        <v>1.4087314566918239</v>
      </c>
      <c r="H93" s="20">
        <v>1.2621054737259145</v>
      </c>
      <c r="J93" s="20"/>
      <c r="K93" s="2">
        <f t="shared" si="4"/>
        <v>123462846.25639452</v>
      </c>
      <c r="L93" s="12">
        <f t="shared" si="5"/>
        <v>58.97020314284809</v>
      </c>
      <c r="M93" s="12">
        <f t="shared" si="6"/>
        <v>52.83236618290364</v>
      </c>
    </row>
    <row r="94" spans="1:13" ht="15">
      <c r="A94" s="5">
        <v>94</v>
      </c>
      <c r="B94" s="5"/>
      <c r="C94" s="5" t="s">
        <v>130</v>
      </c>
      <c r="D94" s="5">
        <v>872575387</v>
      </c>
      <c r="E94" s="6">
        <f>SUM(E3:E93)</f>
        <v>352588151.48239875</v>
      </c>
      <c r="F94" s="22"/>
      <c r="G94" s="22"/>
      <c r="H94" s="22"/>
      <c r="I94" s="5"/>
      <c r="J94" s="22"/>
      <c r="K94" s="6">
        <f t="shared" si="4"/>
        <v>14759516315.128952</v>
      </c>
      <c r="L94" s="28"/>
      <c r="M94" s="28"/>
    </row>
    <row r="95" spans="4:13" ht="15">
      <c r="D95" s="16"/>
      <c r="E95" s="18"/>
      <c r="F95" s="33"/>
      <c r="G95" s="33"/>
      <c r="H95" s="33"/>
      <c r="I95" s="16"/>
      <c r="J95" s="33"/>
      <c r="K95" s="18"/>
      <c r="L95" s="34"/>
      <c r="M95" s="34"/>
    </row>
    <row r="96" spans="1:13" ht="15">
      <c r="A96" s="3">
        <v>95</v>
      </c>
      <c r="C96" s="3" t="s">
        <v>131</v>
      </c>
      <c r="D96" s="8"/>
      <c r="E96" s="19">
        <f>SUM('D1'!D97:AC97)+SUM('D1'!AF97:AG97)</f>
        <v>43508981.428629555</v>
      </c>
      <c r="F96" s="35"/>
      <c r="G96" s="35"/>
      <c r="H96" s="35"/>
      <c r="I96" s="8"/>
      <c r="J96" s="35"/>
      <c r="K96" s="19">
        <f t="shared" si="4"/>
        <v>1821307717.0931473</v>
      </c>
      <c r="L96" s="36"/>
      <c r="M96" s="36"/>
    </row>
    <row r="97" spans="1:11" ht="15">
      <c r="A97" s="5"/>
      <c r="B97" s="5"/>
      <c r="C97" s="5" t="s">
        <v>132</v>
      </c>
      <c r="D97" s="16"/>
      <c r="E97" s="18">
        <f>E94+E96</f>
        <v>396097132.9110283</v>
      </c>
      <c r="G97" s="20"/>
      <c r="J97" s="20"/>
      <c r="K97" s="2">
        <f t="shared" si="4"/>
        <v>16580824032.222101</v>
      </c>
    </row>
    <row r="98" spans="4:10" ht="15">
      <c r="D98" s="16"/>
      <c r="E98" s="18"/>
      <c r="G98" s="20"/>
      <c r="J98" s="20"/>
    </row>
    <row r="99" spans="4:10" ht="15">
      <c r="D99" s="16"/>
      <c r="E99" s="18"/>
      <c r="G99" s="20"/>
      <c r="J99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0" bestFit="1" customWidth="1"/>
    <col min="7" max="7" width="21.00390625" style="3" bestFit="1" customWidth="1"/>
    <col min="8" max="8" width="25.50390625" style="20" bestFit="1" customWidth="1"/>
    <col min="9" max="10" width="9.00390625" style="3" customWidth="1"/>
    <col min="11" max="11" width="20.75390625" style="2" bestFit="1" customWidth="1"/>
    <col min="12" max="12" width="21.00390625" style="12" bestFit="1" customWidth="1"/>
    <col min="13" max="13" width="25.50390625" style="12" bestFit="1" customWidth="1"/>
    <col min="14" max="14" width="9.00390625" style="3" customWidth="1"/>
    <col min="15" max="15" width="14.625" style="3" customWidth="1"/>
    <col min="16" max="16384" width="9.00390625" style="3" customWidth="1"/>
  </cols>
  <sheetData>
    <row r="1" spans="1:15" ht="18.75">
      <c r="A1" s="45" t="s">
        <v>244</v>
      </c>
      <c r="B1" s="46" t="s">
        <v>227</v>
      </c>
      <c r="C1" s="47" t="s">
        <v>228</v>
      </c>
      <c r="D1" s="3" t="s">
        <v>229</v>
      </c>
      <c r="E1" s="3" t="s">
        <v>245</v>
      </c>
      <c r="F1" s="3" t="s">
        <v>246</v>
      </c>
      <c r="G1" s="3" t="s">
        <v>247</v>
      </c>
      <c r="H1" s="20" t="s">
        <v>248</v>
      </c>
      <c r="K1" s="3" t="s">
        <v>245</v>
      </c>
      <c r="L1" s="3" t="s">
        <v>247</v>
      </c>
      <c r="M1" s="20" t="s">
        <v>248</v>
      </c>
      <c r="O1" s="3" t="s">
        <v>235</v>
      </c>
    </row>
    <row r="2" spans="1:16" ht="16.5">
      <c r="A2" s="3" t="s">
        <v>236</v>
      </c>
      <c r="B2" s="3" t="s">
        <v>237</v>
      </c>
      <c r="C2" s="47" t="s">
        <v>434</v>
      </c>
      <c r="D2" s="3" t="s">
        <v>238</v>
      </c>
      <c r="E2" s="3" t="s">
        <v>249</v>
      </c>
      <c r="F2" s="20" t="s">
        <v>250</v>
      </c>
      <c r="G2" s="20" t="s">
        <v>250</v>
      </c>
      <c r="H2" s="20" t="s">
        <v>250</v>
      </c>
      <c r="K2" s="2" t="s">
        <v>251</v>
      </c>
      <c r="L2" s="12" t="s">
        <v>252</v>
      </c>
      <c r="M2" s="12" t="s">
        <v>252</v>
      </c>
      <c r="O2" s="12">
        <f>44/12</f>
        <v>3.6666666666666665</v>
      </c>
      <c r="P2" s="3" t="s">
        <v>253</v>
      </c>
    </row>
    <row r="3" spans="1:13" ht="15">
      <c r="A3" s="5">
        <v>1</v>
      </c>
      <c r="B3" s="5">
        <v>1</v>
      </c>
      <c r="C3" s="5" t="s">
        <v>40</v>
      </c>
      <c r="D3" s="5">
        <v>9066556</v>
      </c>
      <c r="E3" s="6">
        <f>SUM('D2'!D4:Z4)+SUM('D2'!AC4:AE4)+'D2'!AH4</f>
        <v>1164061.1847153748</v>
      </c>
      <c r="F3" s="22">
        <f>E3/D3</f>
        <v>0.12839066837676566</v>
      </c>
      <c r="G3" s="22">
        <v>0.48331938811252595</v>
      </c>
      <c r="H3" s="22">
        <v>0.43409381776231754</v>
      </c>
      <c r="I3" s="5"/>
      <c r="J3" s="22"/>
      <c r="K3" s="6">
        <f aca="true" t="shared" si="0" ref="K3:K66">E3*$O$2</f>
        <v>4268224.343956375</v>
      </c>
      <c r="L3" s="28">
        <f aca="true" t="shared" si="1" ref="L3:L66">G3*$O$2</f>
        <v>1.7721710897459284</v>
      </c>
      <c r="M3" s="28">
        <f aca="true" t="shared" si="2" ref="M3:M66">H3*$O$2</f>
        <v>1.5916773317951642</v>
      </c>
    </row>
    <row r="4" spans="1:13" ht="15">
      <c r="A4" s="3">
        <v>2</v>
      </c>
      <c r="B4" s="3">
        <v>2</v>
      </c>
      <c r="C4" s="3" t="s">
        <v>41</v>
      </c>
      <c r="D4" s="16">
        <v>3757015</v>
      </c>
      <c r="E4" s="18">
        <f>SUM('D2'!D5:Z5)+SUM('D2'!AC5:AE5)+'D2'!AH5</f>
        <v>43040.02854277153</v>
      </c>
      <c r="F4" s="20">
        <f aca="true" t="shared" si="3" ref="F4:F67">E4/D4</f>
        <v>0.011455910754354594</v>
      </c>
      <c r="G4" s="20">
        <v>0.505150520259296</v>
      </c>
      <c r="H4" s="20">
        <v>0.41445455090381256</v>
      </c>
      <c r="J4" s="20"/>
      <c r="K4" s="2">
        <f t="shared" si="0"/>
        <v>157813.43799016226</v>
      </c>
      <c r="L4" s="12">
        <f t="shared" si="1"/>
        <v>1.852218574284085</v>
      </c>
      <c r="M4" s="12">
        <f t="shared" si="2"/>
        <v>1.5196666866473127</v>
      </c>
    </row>
    <row r="5" spans="1:13" ht="15">
      <c r="A5" s="3">
        <v>3</v>
      </c>
      <c r="B5" s="3">
        <v>3</v>
      </c>
      <c r="C5" s="3" t="s">
        <v>42</v>
      </c>
      <c r="D5" s="16">
        <v>642642</v>
      </c>
      <c r="E5" s="18">
        <f>SUM('D2'!D6:Z6)+SUM('D2'!AC6:AE6)+'D2'!AH6</f>
        <v>209075.52441975914</v>
      </c>
      <c r="F5" s="20">
        <f t="shared" si="3"/>
        <v>0.32533747314952827</v>
      </c>
      <c r="G5" s="20">
        <v>0.8691892923906881</v>
      </c>
      <c r="H5" s="20">
        <v>0.7983410704786505</v>
      </c>
      <c r="J5" s="20"/>
      <c r="K5" s="2">
        <f t="shared" si="0"/>
        <v>766610.2562057835</v>
      </c>
      <c r="L5" s="12">
        <f t="shared" si="1"/>
        <v>3.1870274054325227</v>
      </c>
      <c r="M5" s="12">
        <f t="shared" si="2"/>
        <v>2.927250591755052</v>
      </c>
    </row>
    <row r="6" spans="1:13" ht="15">
      <c r="A6" s="3">
        <v>4</v>
      </c>
      <c r="B6" s="3">
        <v>4</v>
      </c>
      <c r="C6" s="3" t="s">
        <v>43</v>
      </c>
      <c r="D6" s="16">
        <v>1590772</v>
      </c>
      <c r="E6" s="18">
        <f>SUM('D2'!D7:Z7)+SUM('D2'!AC7:AE7)+'D2'!AH7</f>
        <v>347891.6138117008</v>
      </c>
      <c r="F6" s="20">
        <f t="shared" si="3"/>
        <v>0.2186935738193159</v>
      </c>
      <c r="G6" s="20">
        <v>0.6591216479759312</v>
      </c>
      <c r="H6" s="20">
        <v>0.5273306915223351</v>
      </c>
      <c r="J6" s="20"/>
      <c r="K6" s="2">
        <f t="shared" si="0"/>
        <v>1275602.5839762362</v>
      </c>
      <c r="L6" s="12">
        <f t="shared" si="1"/>
        <v>2.4167793759117475</v>
      </c>
      <c r="M6" s="12">
        <f t="shared" si="2"/>
        <v>1.9335458689152287</v>
      </c>
    </row>
    <row r="7" spans="1:13" ht="15">
      <c r="A7" s="3">
        <v>5</v>
      </c>
      <c r="B7" s="3">
        <v>5</v>
      </c>
      <c r="C7" s="3" t="s">
        <v>44</v>
      </c>
      <c r="D7" s="16">
        <v>2738337</v>
      </c>
      <c r="E7" s="18">
        <f>SUM('D2'!D8:Z8)+SUM('D2'!AC8:AE8)+'D2'!AH8</f>
        <v>4210027.747135566</v>
      </c>
      <c r="F7" s="20">
        <f t="shared" si="3"/>
        <v>1.5374396018954444</v>
      </c>
      <c r="G7" s="20">
        <v>1.9670494494901631</v>
      </c>
      <c r="H7" s="20">
        <v>1.8814924679258132</v>
      </c>
      <c r="J7" s="20"/>
      <c r="K7" s="2">
        <f t="shared" si="0"/>
        <v>15436768.406163739</v>
      </c>
      <c r="L7" s="12">
        <f t="shared" si="1"/>
        <v>7.212514648130598</v>
      </c>
      <c r="M7" s="12">
        <f t="shared" si="2"/>
        <v>6.898805715727981</v>
      </c>
    </row>
    <row r="8" spans="1:13" ht="15">
      <c r="A8" s="3">
        <v>6</v>
      </c>
      <c r="B8" s="3">
        <v>6</v>
      </c>
      <c r="C8" s="3" t="s">
        <v>45</v>
      </c>
      <c r="D8" s="16">
        <v>40207</v>
      </c>
      <c r="E8" s="18">
        <f>SUM('D2'!D9:Z9)+SUM('D2'!AC9:AE9)+'D2'!AH9</f>
        <v>2984.987395847802</v>
      </c>
      <c r="F8" s="20">
        <f t="shared" si="3"/>
        <v>0.07424049035858934</v>
      </c>
      <c r="G8" s="20">
        <v>1.028477561098554</v>
      </c>
      <c r="H8" s="20">
        <v>0.9683031672729117</v>
      </c>
      <c r="J8" s="20"/>
      <c r="K8" s="2">
        <f t="shared" si="0"/>
        <v>10944.953784775273</v>
      </c>
      <c r="L8" s="12">
        <f t="shared" si="1"/>
        <v>3.7710843906946976</v>
      </c>
      <c r="M8" s="12">
        <f t="shared" si="2"/>
        <v>3.5504449466673424</v>
      </c>
    </row>
    <row r="9" spans="1:13" ht="15">
      <c r="A9" s="3">
        <v>7</v>
      </c>
      <c r="B9" s="3">
        <v>7</v>
      </c>
      <c r="C9" s="3" t="s">
        <v>46</v>
      </c>
      <c r="D9" s="16">
        <v>1907038</v>
      </c>
      <c r="E9" s="18">
        <f>SUM('D2'!D10:Z10)+SUM('D2'!AC10:AE10)+'D2'!AH10</f>
        <v>254142.30574872583</v>
      </c>
      <c r="F9" s="20">
        <f t="shared" si="3"/>
        <v>0.13326546495073818</v>
      </c>
      <c r="G9" s="20">
        <v>1.2015177702358144</v>
      </c>
      <c r="H9" s="20">
        <v>1.11919710541676</v>
      </c>
      <c r="J9" s="20"/>
      <c r="K9" s="2">
        <f t="shared" si="0"/>
        <v>931855.1210786614</v>
      </c>
      <c r="L9" s="12">
        <f t="shared" si="1"/>
        <v>4.40556515753132</v>
      </c>
      <c r="M9" s="12">
        <f t="shared" si="2"/>
        <v>4.103722719861453</v>
      </c>
    </row>
    <row r="10" spans="1:13" ht="15">
      <c r="A10" s="3">
        <v>8</v>
      </c>
      <c r="B10" s="3">
        <v>8</v>
      </c>
      <c r="C10" s="3" t="s">
        <v>47</v>
      </c>
      <c r="D10" s="16">
        <v>121895</v>
      </c>
      <c r="E10" s="18">
        <f>SUM('D2'!D11:Z11)+SUM('D2'!AC11:AE11)+'D2'!AH11</f>
        <v>46336.63836391405</v>
      </c>
      <c r="F10" s="20">
        <f t="shared" si="3"/>
        <v>0.3801356771312527</v>
      </c>
      <c r="G10" s="20">
        <v>1.3295682150714687</v>
      </c>
      <c r="H10" s="20">
        <v>1.264265848320336</v>
      </c>
      <c r="J10" s="20"/>
      <c r="K10" s="2">
        <f t="shared" si="0"/>
        <v>169901.0073343515</v>
      </c>
      <c r="L10" s="12">
        <f t="shared" si="1"/>
        <v>4.875083455262052</v>
      </c>
      <c r="M10" s="12">
        <f t="shared" si="2"/>
        <v>4.635641443841232</v>
      </c>
    </row>
    <row r="11" spans="1:13" ht="15">
      <c r="A11" s="3">
        <v>9</v>
      </c>
      <c r="B11" s="3">
        <v>9</v>
      </c>
      <c r="C11" s="3" t="s">
        <v>48</v>
      </c>
      <c r="D11" s="16">
        <v>87212</v>
      </c>
      <c r="E11" s="18">
        <f>SUM('D2'!D12:Z12)+SUM('D2'!AC12:AE12)+'D2'!AH12</f>
        <v>6651.534128920031</v>
      </c>
      <c r="F11" s="20">
        <f t="shared" si="3"/>
        <v>0.0762685654373255</v>
      </c>
      <c r="G11" s="20">
        <v>0.6169945700426347</v>
      </c>
      <c r="H11" s="20">
        <v>0.5784941822650285</v>
      </c>
      <c r="J11" s="20"/>
      <c r="K11" s="2">
        <f t="shared" si="0"/>
        <v>24388.95847270678</v>
      </c>
      <c r="L11" s="12">
        <f t="shared" si="1"/>
        <v>2.2623134234896605</v>
      </c>
      <c r="M11" s="12">
        <f t="shared" si="2"/>
        <v>2.121145334971771</v>
      </c>
    </row>
    <row r="12" spans="1:13" ht="15">
      <c r="A12" s="3">
        <v>10</v>
      </c>
      <c r="B12" s="3">
        <v>10</v>
      </c>
      <c r="C12" s="3" t="s">
        <v>49</v>
      </c>
      <c r="D12" s="16">
        <v>27469252</v>
      </c>
      <c r="E12" s="18">
        <f>SUM('D2'!D13:Z13)+SUM('D2'!AC13:AE13)+'D2'!AH13</f>
        <v>3201880.0905339634</v>
      </c>
      <c r="F12" s="20">
        <f t="shared" si="3"/>
        <v>0.11656233269598908</v>
      </c>
      <c r="G12" s="20">
        <v>0.7453810461670902</v>
      </c>
      <c r="H12" s="20">
        <v>0.6389307003519984</v>
      </c>
      <c r="J12" s="20"/>
      <c r="K12" s="2">
        <f t="shared" si="0"/>
        <v>11740226.998624532</v>
      </c>
      <c r="L12" s="12">
        <f t="shared" si="1"/>
        <v>2.7330638359459973</v>
      </c>
      <c r="M12" s="12">
        <f t="shared" si="2"/>
        <v>2.3427459012906606</v>
      </c>
    </row>
    <row r="13" spans="1:13" ht="15">
      <c r="A13" s="3">
        <v>11</v>
      </c>
      <c r="B13" s="3">
        <v>11</v>
      </c>
      <c r="C13" s="3" t="s">
        <v>50</v>
      </c>
      <c r="D13" s="16">
        <v>7584312</v>
      </c>
      <c r="E13" s="18">
        <f>SUM('D2'!D14:Z14)+SUM('D2'!AC14:AE14)+'D2'!AH14</f>
        <v>848984.8948611782</v>
      </c>
      <c r="F13" s="20">
        <f t="shared" si="3"/>
        <v>0.11193960570994155</v>
      </c>
      <c r="G13" s="20">
        <v>0.5909165743042301</v>
      </c>
      <c r="H13" s="20">
        <v>0.5164228940289814</v>
      </c>
      <c r="J13" s="20"/>
      <c r="K13" s="2">
        <f t="shared" si="0"/>
        <v>3112944.614490987</v>
      </c>
      <c r="L13" s="12">
        <f t="shared" si="1"/>
        <v>2.166694105782177</v>
      </c>
      <c r="M13" s="12">
        <f t="shared" si="2"/>
        <v>1.8935506114395986</v>
      </c>
    </row>
    <row r="14" spans="1:13" ht="15">
      <c r="A14" s="3">
        <v>12</v>
      </c>
      <c r="B14" s="3">
        <v>12</v>
      </c>
      <c r="C14" s="3" t="s">
        <v>51</v>
      </c>
      <c r="D14" s="16">
        <v>1276296</v>
      </c>
      <c r="E14" s="18">
        <f>SUM('D2'!D15:Z15)+SUM('D2'!AC15:AE15)+'D2'!AH15</f>
        <v>58807.12799334283</v>
      </c>
      <c r="F14" s="20">
        <f t="shared" si="3"/>
        <v>0.04607640233405325</v>
      </c>
      <c r="G14" s="20">
        <v>0.7044026008192528</v>
      </c>
      <c r="H14" s="20">
        <v>0.5665065142748752</v>
      </c>
      <c r="J14" s="20"/>
      <c r="K14" s="2">
        <f t="shared" si="0"/>
        <v>215626.13597559038</v>
      </c>
      <c r="L14" s="12">
        <f t="shared" si="1"/>
        <v>2.58280953633726</v>
      </c>
      <c r="M14" s="12">
        <f t="shared" si="2"/>
        <v>2.077190552341209</v>
      </c>
    </row>
    <row r="15" spans="1:13" ht="15">
      <c r="A15" s="3">
        <v>13</v>
      </c>
      <c r="B15" s="3">
        <v>13</v>
      </c>
      <c r="C15" s="3" t="s">
        <v>52</v>
      </c>
      <c r="D15" s="16">
        <v>2610724</v>
      </c>
      <c r="E15" s="18">
        <f>SUM('D2'!D16:Z16)+SUM('D2'!AC16:AE16)+'D2'!AH16</f>
        <v>53422.16717293829</v>
      </c>
      <c r="F15" s="20">
        <f t="shared" si="3"/>
        <v>0.020462587072757703</v>
      </c>
      <c r="G15" s="20">
        <v>0.18509509686945955</v>
      </c>
      <c r="H15" s="20">
        <v>0.15528541625398234</v>
      </c>
      <c r="J15" s="20"/>
      <c r="K15" s="2">
        <f t="shared" si="0"/>
        <v>195881.27963410705</v>
      </c>
      <c r="L15" s="12">
        <f t="shared" si="1"/>
        <v>0.678682021854685</v>
      </c>
      <c r="M15" s="12">
        <f t="shared" si="2"/>
        <v>0.5693798595979352</v>
      </c>
    </row>
    <row r="16" spans="1:13" ht="15">
      <c r="A16" s="3">
        <v>14</v>
      </c>
      <c r="B16" s="3">
        <v>14</v>
      </c>
      <c r="C16" s="3" t="s">
        <v>53</v>
      </c>
      <c r="D16" s="16">
        <v>7426352</v>
      </c>
      <c r="E16" s="18">
        <f>SUM('D2'!D17:Z17)+SUM('D2'!AC17:AE17)+'D2'!AH17</f>
        <v>1238072.3609202069</v>
      </c>
      <c r="F16" s="20">
        <f t="shared" si="3"/>
        <v>0.16671339587999692</v>
      </c>
      <c r="G16" s="20">
        <v>1.0730351127680557</v>
      </c>
      <c r="H16" s="20">
        <v>0.9053563071622303</v>
      </c>
      <c r="J16" s="20"/>
      <c r="K16" s="2">
        <f t="shared" si="0"/>
        <v>4539598.656707425</v>
      </c>
      <c r="L16" s="12">
        <f t="shared" si="1"/>
        <v>3.9344620801495376</v>
      </c>
      <c r="M16" s="12">
        <f t="shared" si="2"/>
        <v>3.3196397929281773</v>
      </c>
    </row>
    <row r="17" spans="1:13" ht="15">
      <c r="A17" s="3">
        <v>15</v>
      </c>
      <c r="B17" s="3">
        <v>15</v>
      </c>
      <c r="C17" s="3" t="s">
        <v>54</v>
      </c>
      <c r="D17" s="16">
        <v>6907327</v>
      </c>
      <c r="E17" s="18">
        <f>SUM('D2'!D18:Z18)+SUM('D2'!AC18:AE18)+'D2'!AH18</f>
        <v>327210.8259591093</v>
      </c>
      <c r="F17" s="20">
        <f t="shared" si="3"/>
        <v>0.04737155573481743</v>
      </c>
      <c r="G17" s="20">
        <v>0.611012284074074</v>
      </c>
      <c r="H17" s="20">
        <v>0.4857556909553888</v>
      </c>
      <c r="J17" s="20"/>
      <c r="K17" s="2">
        <f t="shared" si="0"/>
        <v>1199773.028516734</v>
      </c>
      <c r="L17" s="12">
        <f t="shared" si="1"/>
        <v>2.2403783749382713</v>
      </c>
      <c r="M17" s="12">
        <f t="shared" si="2"/>
        <v>1.7811042001697588</v>
      </c>
    </row>
    <row r="18" spans="1:13" ht="15">
      <c r="A18" s="3">
        <v>16</v>
      </c>
      <c r="B18" s="3">
        <v>16</v>
      </c>
      <c r="C18" s="3" t="s">
        <v>55</v>
      </c>
      <c r="D18" s="16">
        <v>4756092</v>
      </c>
      <c r="E18" s="18">
        <f>SUM('D2'!D19:Z19)+SUM('D2'!AC19:AE19)+'D2'!AH19</f>
        <v>146261.63529085237</v>
      </c>
      <c r="F18" s="20">
        <f t="shared" si="3"/>
        <v>0.030752482351235504</v>
      </c>
      <c r="G18" s="20">
        <v>0.6262745789733324</v>
      </c>
      <c r="H18" s="20">
        <v>0.4610204378168884</v>
      </c>
      <c r="J18" s="20"/>
      <c r="K18" s="2">
        <f t="shared" si="0"/>
        <v>536292.6627331254</v>
      </c>
      <c r="L18" s="12">
        <f t="shared" si="1"/>
        <v>2.2963401229022185</v>
      </c>
      <c r="M18" s="12">
        <f t="shared" si="2"/>
        <v>1.6904082719952573</v>
      </c>
    </row>
    <row r="19" spans="1:13" ht="15">
      <c r="A19" s="3">
        <v>17</v>
      </c>
      <c r="B19" s="3">
        <v>17</v>
      </c>
      <c r="C19" s="3" t="s">
        <v>56</v>
      </c>
      <c r="D19" s="16">
        <v>4464309</v>
      </c>
      <c r="E19" s="18">
        <f>SUM('D2'!D20:Z20)+SUM('D2'!AC20:AE20)+'D2'!AH20</f>
        <v>130244.28654841817</v>
      </c>
      <c r="F19" s="20">
        <f t="shared" si="3"/>
        <v>0.029174568012298917</v>
      </c>
      <c r="G19" s="20">
        <v>0.6654837627346462</v>
      </c>
      <c r="H19" s="20">
        <v>0.551665048300806</v>
      </c>
      <c r="J19" s="20"/>
      <c r="K19" s="2">
        <f t="shared" si="0"/>
        <v>477562.3840108666</v>
      </c>
      <c r="L19" s="12">
        <f t="shared" si="1"/>
        <v>2.4401071300270356</v>
      </c>
      <c r="M19" s="12">
        <f t="shared" si="2"/>
        <v>2.022771843769622</v>
      </c>
    </row>
    <row r="20" spans="1:13" ht="15">
      <c r="A20" s="3">
        <v>18</v>
      </c>
      <c r="B20" s="3">
        <v>18</v>
      </c>
      <c r="C20" s="3" t="s">
        <v>57</v>
      </c>
      <c r="D20" s="16">
        <v>4367688</v>
      </c>
      <c r="E20" s="18">
        <f>SUM('D2'!D21:Z21)+SUM('D2'!AC21:AE21)+'D2'!AH21</f>
        <v>4173790.164135291</v>
      </c>
      <c r="F20" s="20">
        <f t="shared" si="3"/>
        <v>0.9556062988325381</v>
      </c>
      <c r="G20" s="20">
        <v>2.3867100167590616</v>
      </c>
      <c r="H20" s="20">
        <v>2.1953858543274016</v>
      </c>
      <c r="J20" s="20"/>
      <c r="K20" s="2">
        <f t="shared" si="0"/>
        <v>15303897.268496066</v>
      </c>
      <c r="L20" s="12">
        <f t="shared" si="1"/>
        <v>8.751270061449892</v>
      </c>
      <c r="M20" s="12">
        <f t="shared" si="2"/>
        <v>8.049748132533805</v>
      </c>
    </row>
    <row r="21" spans="1:13" ht="15">
      <c r="A21" s="3">
        <v>19</v>
      </c>
      <c r="B21" s="3">
        <v>19</v>
      </c>
      <c r="C21" s="3" t="s">
        <v>58</v>
      </c>
      <c r="D21" s="16">
        <v>5474630</v>
      </c>
      <c r="E21" s="18">
        <f>SUM('D2'!D22:Z22)+SUM('D2'!AC22:AE22)+'D2'!AH22</f>
        <v>489897.8018475661</v>
      </c>
      <c r="F21" s="20">
        <f t="shared" si="3"/>
        <v>0.08948509796051352</v>
      </c>
      <c r="G21" s="20">
        <v>0.9949872959372107</v>
      </c>
      <c r="H21" s="20">
        <v>0.8535648771465663</v>
      </c>
      <c r="J21" s="20"/>
      <c r="K21" s="2">
        <f t="shared" si="0"/>
        <v>1796291.9401077423</v>
      </c>
      <c r="L21" s="12">
        <f t="shared" si="1"/>
        <v>3.6482867517697724</v>
      </c>
      <c r="M21" s="12">
        <f t="shared" si="2"/>
        <v>3.1297378828707427</v>
      </c>
    </row>
    <row r="22" spans="1:13" ht="15">
      <c r="A22" s="3">
        <v>20</v>
      </c>
      <c r="B22" s="3">
        <v>20</v>
      </c>
      <c r="C22" s="3" t="s">
        <v>59</v>
      </c>
      <c r="D22" s="16">
        <v>11788702</v>
      </c>
      <c r="E22" s="18">
        <f>SUM('D2'!D23:Z23)+SUM('D2'!AC23:AE23)+'D2'!AH23</f>
        <v>190198.30474279536</v>
      </c>
      <c r="F22" s="20">
        <f t="shared" si="3"/>
        <v>0.01613394797347455</v>
      </c>
      <c r="G22" s="20">
        <v>0.6190412399690146</v>
      </c>
      <c r="H22" s="20">
        <v>0.5280821250704026</v>
      </c>
      <c r="J22" s="20"/>
      <c r="K22" s="2">
        <f t="shared" si="0"/>
        <v>697393.7840569163</v>
      </c>
      <c r="L22" s="12">
        <f t="shared" si="1"/>
        <v>2.2698178798863866</v>
      </c>
      <c r="M22" s="12">
        <f t="shared" si="2"/>
        <v>1.936301125258143</v>
      </c>
    </row>
    <row r="23" spans="1:13" ht="15">
      <c r="A23" s="3">
        <v>21</v>
      </c>
      <c r="B23" s="3">
        <v>21</v>
      </c>
      <c r="C23" s="3" t="s">
        <v>60</v>
      </c>
      <c r="D23" s="16">
        <v>449042</v>
      </c>
      <c r="E23" s="18">
        <f>SUM('D2'!D24:Z24)+SUM('D2'!AC24:AE24)+'D2'!AH24</f>
        <v>911469.9160745251</v>
      </c>
      <c r="F23" s="20">
        <f t="shared" si="3"/>
        <v>2.029809942220383</v>
      </c>
      <c r="G23" s="20">
        <v>3.54959835305796</v>
      </c>
      <c r="H23" s="20">
        <v>3.3301870658610495</v>
      </c>
      <c r="J23" s="20"/>
      <c r="K23" s="2">
        <f t="shared" si="0"/>
        <v>3342056.358939925</v>
      </c>
      <c r="L23" s="12">
        <f t="shared" si="1"/>
        <v>13.01519396121252</v>
      </c>
      <c r="M23" s="12">
        <f t="shared" si="2"/>
        <v>12.210685908157181</v>
      </c>
    </row>
    <row r="24" spans="1:13" ht="15">
      <c r="A24" s="3">
        <v>22</v>
      </c>
      <c r="B24" s="3">
        <v>22</v>
      </c>
      <c r="C24" s="3" t="s">
        <v>61</v>
      </c>
      <c r="D24" s="16">
        <v>2048639</v>
      </c>
      <c r="E24" s="18">
        <f>SUM('D2'!D25:Z25)+SUM('D2'!AC25:AE25)+'D2'!AH25</f>
        <v>2678517.9128504065</v>
      </c>
      <c r="F24" s="20">
        <f t="shared" si="3"/>
        <v>1.307462131127254</v>
      </c>
      <c r="G24" s="20">
        <v>3.245549004909698</v>
      </c>
      <c r="H24" s="20">
        <v>3.026470150304473</v>
      </c>
      <c r="J24" s="20"/>
      <c r="K24" s="2">
        <f t="shared" si="0"/>
        <v>9821232.347118156</v>
      </c>
      <c r="L24" s="12">
        <f t="shared" si="1"/>
        <v>11.900346351335559</v>
      </c>
      <c r="M24" s="12">
        <f t="shared" si="2"/>
        <v>11.097057217783068</v>
      </c>
    </row>
    <row r="25" spans="1:13" ht="15">
      <c r="A25" s="3">
        <v>23</v>
      </c>
      <c r="B25" s="3">
        <v>23</v>
      </c>
      <c r="C25" s="3" t="s">
        <v>62</v>
      </c>
      <c r="D25" s="16">
        <v>7009448</v>
      </c>
      <c r="E25" s="18">
        <f>SUM('D2'!D26:Z26)+SUM('D2'!AC26:AE26)+'D2'!AH26</f>
        <v>6625919.372755818</v>
      </c>
      <c r="F25" s="20">
        <f t="shared" si="3"/>
        <v>0.9452840470113792</v>
      </c>
      <c r="G25" s="20">
        <v>2.4591475995009557</v>
      </c>
      <c r="H25" s="20">
        <v>2.1410494083801668</v>
      </c>
      <c r="J25" s="20"/>
      <c r="K25" s="2">
        <f t="shared" si="0"/>
        <v>24295037.700104665</v>
      </c>
      <c r="L25" s="12">
        <f t="shared" si="1"/>
        <v>9.016874531503504</v>
      </c>
      <c r="M25" s="12">
        <f t="shared" si="2"/>
        <v>7.850514497393944</v>
      </c>
    </row>
    <row r="26" spans="1:13" ht="15">
      <c r="A26" s="3">
        <v>24</v>
      </c>
      <c r="B26" s="3">
        <v>24</v>
      </c>
      <c r="C26" s="3" t="s">
        <v>63</v>
      </c>
      <c r="D26" s="16">
        <v>3353848</v>
      </c>
      <c r="E26" s="18">
        <f>SUM('D2'!D27:Z27)+SUM('D2'!AC27:AE27)+'D2'!AH27</f>
        <v>2563822.983109317</v>
      </c>
      <c r="F26" s="20">
        <f t="shared" si="3"/>
        <v>0.7644422117845879</v>
      </c>
      <c r="G26" s="20">
        <v>2.387933417340426</v>
      </c>
      <c r="H26" s="20">
        <v>2.0518628273251553</v>
      </c>
      <c r="J26" s="20"/>
      <c r="K26" s="2">
        <f t="shared" si="0"/>
        <v>9400684.271400828</v>
      </c>
      <c r="L26" s="12">
        <f t="shared" si="1"/>
        <v>8.755755863581562</v>
      </c>
      <c r="M26" s="12">
        <f t="shared" si="2"/>
        <v>7.523497033525569</v>
      </c>
    </row>
    <row r="27" spans="1:13" ht="15">
      <c r="A27" s="3">
        <v>25</v>
      </c>
      <c r="B27" s="3">
        <v>25</v>
      </c>
      <c r="C27" s="3" t="s">
        <v>64</v>
      </c>
      <c r="D27" s="16">
        <v>895793</v>
      </c>
      <c r="E27" s="18">
        <f>SUM('D2'!D28:Z28)+SUM('D2'!AC28:AE28)+'D2'!AH28</f>
        <v>849015.9462596697</v>
      </c>
      <c r="F27" s="20">
        <f t="shared" si="3"/>
        <v>0.9477814029130276</v>
      </c>
      <c r="G27" s="20">
        <v>2.339681267966841</v>
      </c>
      <c r="H27" s="20">
        <v>2.1010655469997483</v>
      </c>
      <c r="J27" s="20"/>
      <c r="K27" s="2">
        <f t="shared" si="0"/>
        <v>3113058.469618789</v>
      </c>
      <c r="L27" s="12">
        <f t="shared" si="1"/>
        <v>8.578831315878416</v>
      </c>
      <c r="M27" s="12">
        <f t="shared" si="2"/>
        <v>7.7039070056657435</v>
      </c>
    </row>
    <row r="28" spans="1:13" ht="15">
      <c r="A28" s="3">
        <v>26</v>
      </c>
      <c r="B28" s="3">
        <v>26</v>
      </c>
      <c r="C28" s="3" t="s">
        <v>65</v>
      </c>
      <c r="D28" s="16">
        <v>12591723</v>
      </c>
      <c r="E28" s="18">
        <f>SUM('D2'!D29:Z29)+SUM('D2'!AC29:AE29)+'D2'!AH29</f>
        <v>1105128.7391622597</v>
      </c>
      <c r="F28" s="20">
        <f t="shared" si="3"/>
        <v>0.08776628418225685</v>
      </c>
      <c r="G28" s="20">
        <v>0.8750603545589096</v>
      </c>
      <c r="H28" s="20">
        <v>0.7349488999677142</v>
      </c>
      <c r="J28" s="20"/>
      <c r="K28" s="2">
        <f t="shared" si="0"/>
        <v>4052138.7102616187</v>
      </c>
      <c r="L28" s="12">
        <f t="shared" si="1"/>
        <v>3.2085546333826684</v>
      </c>
      <c r="M28" s="12">
        <f t="shared" si="2"/>
        <v>2.694812633214952</v>
      </c>
    </row>
    <row r="29" spans="1:13" ht="15">
      <c r="A29" s="3">
        <v>27</v>
      </c>
      <c r="B29" s="3">
        <v>27</v>
      </c>
      <c r="C29" s="3" t="s">
        <v>66</v>
      </c>
      <c r="D29" s="16">
        <v>9255534</v>
      </c>
      <c r="E29" s="18">
        <f>SUM('D2'!D30:Z30)+SUM('D2'!AC30:AE30)+'D2'!AH30</f>
        <v>6710191.001625194</v>
      </c>
      <c r="F29" s="20">
        <f t="shared" si="3"/>
        <v>0.7249923128827784</v>
      </c>
      <c r="G29" s="20">
        <v>1.1545755427604183</v>
      </c>
      <c r="H29" s="20">
        <v>0.8255426482988744</v>
      </c>
      <c r="J29" s="20"/>
      <c r="K29" s="2">
        <f t="shared" si="0"/>
        <v>24604033.67262571</v>
      </c>
      <c r="L29" s="12">
        <f t="shared" si="1"/>
        <v>4.2334436567882</v>
      </c>
      <c r="M29" s="12">
        <f t="shared" si="2"/>
        <v>3.026989710429206</v>
      </c>
    </row>
    <row r="30" spans="1:13" ht="15">
      <c r="A30" s="3">
        <v>28</v>
      </c>
      <c r="B30" s="3">
        <v>28</v>
      </c>
      <c r="C30" s="3" t="s">
        <v>67</v>
      </c>
      <c r="D30" s="16">
        <v>1832080</v>
      </c>
      <c r="E30" s="18">
        <f>SUM('D2'!D31:Z31)+SUM('D2'!AC31:AE31)+'D2'!AH31</f>
        <v>4450480.156401133</v>
      </c>
      <c r="F30" s="20">
        <f t="shared" si="3"/>
        <v>2.4291953170173426</v>
      </c>
      <c r="G30" s="20">
        <v>3.7076186533292415</v>
      </c>
      <c r="H30" s="20">
        <v>3.1219968473219675</v>
      </c>
      <c r="J30" s="20"/>
      <c r="K30" s="2">
        <f t="shared" si="0"/>
        <v>16318427.240137488</v>
      </c>
      <c r="L30" s="12">
        <f t="shared" si="1"/>
        <v>13.594601728873885</v>
      </c>
      <c r="M30" s="12">
        <f t="shared" si="2"/>
        <v>11.447321773513881</v>
      </c>
    </row>
    <row r="31" spans="1:13" ht="15">
      <c r="A31" s="3">
        <v>29</v>
      </c>
      <c r="B31" s="3">
        <v>29</v>
      </c>
      <c r="C31" s="3" t="s">
        <v>68</v>
      </c>
      <c r="D31" s="16">
        <v>10221785</v>
      </c>
      <c r="E31" s="18">
        <f>SUM('D2'!D32:Z32)+SUM('D2'!AC32:AE32)+'D2'!AH32</f>
        <v>617424.8578291032</v>
      </c>
      <c r="F31" s="20">
        <f t="shared" si="3"/>
        <v>0.06040284136568155</v>
      </c>
      <c r="G31" s="20">
        <v>1.1556373397914799</v>
      </c>
      <c r="H31" s="20">
        <v>0.976265707277185</v>
      </c>
      <c r="J31" s="20"/>
      <c r="K31" s="2">
        <f t="shared" si="0"/>
        <v>2263891.1453733784</v>
      </c>
      <c r="L31" s="12">
        <f t="shared" si="1"/>
        <v>4.237336912568759</v>
      </c>
      <c r="M31" s="12">
        <f t="shared" si="2"/>
        <v>3.5796409266830116</v>
      </c>
    </row>
    <row r="32" spans="1:13" ht="15">
      <c r="A32" s="3">
        <v>30</v>
      </c>
      <c r="B32" s="3">
        <v>30</v>
      </c>
      <c r="C32" s="3" t="s">
        <v>69</v>
      </c>
      <c r="D32" s="16">
        <v>3479837</v>
      </c>
      <c r="E32" s="18">
        <f>SUM('D2'!D33:Z33)+SUM('D2'!AC33:AE33)+'D2'!AH33</f>
        <v>514191.51993093215</v>
      </c>
      <c r="F32" s="20">
        <f t="shared" si="3"/>
        <v>0.14776310497616185</v>
      </c>
      <c r="G32" s="20">
        <v>1.09663945357171</v>
      </c>
      <c r="H32" s="20">
        <v>0.9201945824461376</v>
      </c>
      <c r="J32" s="20"/>
      <c r="K32" s="2">
        <f t="shared" si="0"/>
        <v>1885368.9064134178</v>
      </c>
      <c r="L32" s="12">
        <f t="shared" si="1"/>
        <v>4.021011329762937</v>
      </c>
      <c r="M32" s="12">
        <f t="shared" si="2"/>
        <v>3.3740468023025043</v>
      </c>
    </row>
    <row r="33" spans="1:13" ht="15">
      <c r="A33" s="3">
        <v>31</v>
      </c>
      <c r="B33" s="3">
        <v>31</v>
      </c>
      <c r="C33" s="3" t="s">
        <v>70</v>
      </c>
      <c r="D33" s="16">
        <v>1222518</v>
      </c>
      <c r="E33" s="18">
        <f>SUM('D2'!D34:Z34)+SUM('D2'!AC34:AE34)+'D2'!AH34</f>
        <v>62605.3761587369</v>
      </c>
      <c r="F33" s="20">
        <f t="shared" si="3"/>
        <v>0.05121018762810601</v>
      </c>
      <c r="G33" s="20">
        <v>0.5595007549972336</v>
      </c>
      <c r="H33" s="20">
        <v>0.43865848612191927</v>
      </c>
      <c r="J33" s="20"/>
      <c r="K33" s="2">
        <f t="shared" si="0"/>
        <v>229553.04591536862</v>
      </c>
      <c r="L33" s="12">
        <f t="shared" si="1"/>
        <v>2.0515027683231897</v>
      </c>
      <c r="M33" s="12">
        <f t="shared" si="2"/>
        <v>1.608414449113704</v>
      </c>
    </row>
    <row r="34" spans="1:13" ht="15">
      <c r="A34" s="3">
        <v>32</v>
      </c>
      <c r="B34" s="3">
        <v>32</v>
      </c>
      <c r="C34" s="3" t="s">
        <v>71</v>
      </c>
      <c r="D34" s="16">
        <v>1867948</v>
      </c>
      <c r="E34" s="18">
        <f>SUM('D2'!D35:Z35)+SUM('D2'!AC35:AE35)+'D2'!AH35</f>
        <v>1351445.3462059947</v>
      </c>
      <c r="F34" s="20">
        <f t="shared" si="3"/>
        <v>0.7234919527770552</v>
      </c>
      <c r="G34" s="20">
        <v>1.510006863882482</v>
      </c>
      <c r="H34" s="20">
        <v>1.4021388290544665</v>
      </c>
      <c r="J34" s="20"/>
      <c r="K34" s="2">
        <f t="shared" si="0"/>
        <v>4955299.602755314</v>
      </c>
      <c r="L34" s="12">
        <f t="shared" si="1"/>
        <v>5.536691834235767</v>
      </c>
      <c r="M34" s="12">
        <f t="shared" si="2"/>
        <v>5.141175706533044</v>
      </c>
    </row>
    <row r="35" spans="1:13" ht="15">
      <c r="A35" s="3">
        <v>33</v>
      </c>
      <c r="B35" s="3">
        <v>33</v>
      </c>
      <c r="C35" s="3" t="s">
        <v>72</v>
      </c>
      <c r="D35" s="16">
        <v>4923908</v>
      </c>
      <c r="E35" s="18">
        <f>SUM('D2'!D36:Z36)+SUM('D2'!AC36:AE36)+'D2'!AH36</f>
        <v>17404434.58242823</v>
      </c>
      <c r="F35" s="20">
        <f t="shared" si="3"/>
        <v>3.5346790765441254</v>
      </c>
      <c r="G35" s="20">
        <v>5.01570261395728</v>
      </c>
      <c r="H35" s="20">
        <v>4.861761648798145</v>
      </c>
      <c r="J35" s="20"/>
      <c r="K35" s="2">
        <f t="shared" si="0"/>
        <v>63816260.13557018</v>
      </c>
      <c r="L35" s="12">
        <f t="shared" si="1"/>
        <v>18.390909584510027</v>
      </c>
      <c r="M35" s="12">
        <f t="shared" si="2"/>
        <v>17.826459378926533</v>
      </c>
    </row>
    <row r="36" spans="1:13" ht="15">
      <c r="A36" s="3">
        <v>34</v>
      </c>
      <c r="B36" s="3">
        <v>34</v>
      </c>
      <c r="C36" s="3" t="s">
        <v>73</v>
      </c>
      <c r="D36" s="16">
        <v>1040117</v>
      </c>
      <c r="E36" s="18">
        <f>SUM('D2'!D37:Z37)+SUM('D2'!AC37:AE37)+'D2'!AH37</f>
        <v>522322.9669913746</v>
      </c>
      <c r="F36" s="20">
        <f t="shared" si="3"/>
        <v>0.5021771271802832</v>
      </c>
      <c r="G36" s="20">
        <v>1.0843146532135262</v>
      </c>
      <c r="H36" s="20">
        <v>0.992517079104774</v>
      </c>
      <c r="J36" s="20"/>
      <c r="K36" s="2">
        <f t="shared" si="0"/>
        <v>1915184.212301707</v>
      </c>
      <c r="L36" s="12">
        <f t="shared" si="1"/>
        <v>3.9758203951162625</v>
      </c>
      <c r="M36" s="12">
        <f t="shared" si="2"/>
        <v>3.639229290050838</v>
      </c>
    </row>
    <row r="37" spans="1:13" ht="15">
      <c r="A37" s="3">
        <v>35</v>
      </c>
      <c r="B37" s="3">
        <v>35</v>
      </c>
      <c r="C37" s="3" t="s">
        <v>74</v>
      </c>
      <c r="D37" s="16">
        <v>2361607</v>
      </c>
      <c r="E37" s="18">
        <f>SUM('D2'!D38:Z38)+SUM('D2'!AC38:AE38)+'D2'!AH38</f>
        <v>2310044.8613021974</v>
      </c>
      <c r="F37" s="20">
        <f t="shared" si="3"/>
        <v>0.9781665032760308</v>
      </c>
      <c r="G37" s="20">
        <v>1.8639768333863962</v>
      </c>
      <c r="H37" s="20">
        <v>1.7266171451509877</v>
      </c>
      <c r="J37" s="20"/>
      <c r="K37" s="2">
        <f t="shared" si="0"/>
        <v>8470164.49144139</v>
      </c>
      <c r="L37" s="12">
        <f t="shared" si="1"/>
        <v>6.834581722416786</v>
      </c>
      <c r="M37" s="12">
        <f t="shared" si="2"/>
        <v>6.3309295322202885</v>
      </c>
    </row>
    <row r="38" spans="1:13" ht="15">
      <c r="A38" s="3">
        <v>36</v>
      </c>
      <c r="B38" s="3">
        <v>36</v>
      </c>
      <c r="C38" s="3" t="s">
        <v>75</v>
      </c>
      <c r="D38" s="16">
        <v>7434346</v>
      </c>
      <c r="E38" s="18">
        <f>SUM('D2'!D39:Z39)+SUM('D2'!AC39:AE39)+'D2'!AH39</f>
        <v>32695783.911741454</v>
      </c>
      <c r="F38" s="20">
        <f t="shared" si="3"/>
        <v>4.397936807318553</v>
      </c>
      <c r="G38" s="20">
        <v>8.592333133654094</v>
      </c>
      <c r="H38" s="20">
        <v>8.11161054066101</v>
      </c>
      <c r="J38" s="20"/>
      <c r="K38" s="2">
        <f t="shared" si="0"/>
        <v>119884541.00971866</v>
      </c>
      <c r="L38" s="12">
        <f t="shared" si="1"/>
        <v>31.50522149006501</v>
      </c>
      <c r="M38" s="12">
        <f t="shared" si="2"/>
        <v>29.7425719824237</v>
      </c>
    </row>
    <row r="39" spans="1:13" ht="15">
      <c r="A39" s="3">
        <v>37</v>
      </c>
      <c r="B39" s="3">
        <v>37</v>
      </c>
      <c r="C39" s="3" t="s">
        <v>76</v>
      </c>
      <c r="D39" s="16">
        <v>14374229</v>
      </c>
      <c r="E39" s="18">
        <f>SUM('D2'!D40:Z40)+SUM('D2'!AC40:AE40)+'D2'!AH40</f>
        <v>3489444.956447848</v>
      </c>
      <c r="F39" s="20">
        <f t="shared" si="3"/>
        <v>0.24275701719012882</v>
      </c>
      <c r="G39" s="20">
        <v>4.768027512422871</v>
      </c>
      <c r="H39" s="20">
        <v>4.300591402492197</v>
      </c>
      <c r="J39" s="20"/>
      <c r="K39" s="2">
        <f t="shared" si="0"/>
        <v>12794631.506975442</v>
      </c>
      <c r="L39" s="12">
        <f t="shared" si="1"/>
        <v>17.482767545550526</v>
      </c>
      <c r="M39" s="12">
        <f t="shared" si="2"/>
        <v>15.768835142471387</v>
      </c>
    </row>
    <row r="40" spans="1:13" ht="15">
      <c r="A40" s="3">
        <v>38</v>
      </c>
      <c r="B40" s="3">
        <v>38</v>
      </c>
      <c r="C40" s="3" t="s">
        <v>77</v>
      </c>
      <c r="D40" s="16">
        <v>5077822</v>
      </c>
      <c r="E40" s="18">
        <f>SUM('D2'!D41:Z41)+SUM('D2'!AC41:AE41)+'D2'!AH41</f>
        <v>2577464.118801866</v>
      </c>
      <c r="F40" s="20">
        <f t="shared" si="3"/>
        <v>0.5075924518035225</v>
      </c>
      <c r="G40" s="20">
        <v>3.0455363252432632</v>
      </c>
      <c r="H40" s="20">
        <v>2.7333343916660513</v>
      </c>
      <c r="J40" s="20"/>
      <c r="K40" s="2">
        <f t="shared" si="0"/>
        <v>9450701.768940175</v>
      </c>
      <c r="L40" s="12">
        <f t="shared" si="1"/>
        <v>11.166966525891965</v>
      </c>
      <c r="M40" s="12">
        <f t="shared" si="2"/>
        <v>10.022226102775521</v>
      </c>
    </row>
    <row r="41" spans="1:13" ht="15">
      <c r="A41" s="3">
        <v>39</v>
      </c>
      <c r="B41" s="3">
        <v>39</v>
      </c>
      <c r="C41" s="3" t="s">
        <v>78</v>
      </c>
      <c r="D41" s="16">
        <v>2043195</v>
      </c>
      <c r="E41" s="18">
        <f>SUM('D2'!D42:Z42)+SUM('D2'!AC42:AE42)+'D2'!AH42</f>
        <v>1517486.2352372305</v>
      </c>
      <c r="F41" s="20">
        <f t="shared" si="3"/>
        <v>0.7427025982528493</v>
      </c>
      <c r="G41" s="20">
        <v>1.9882320294687272</v>
      </c>
      <c r="H41" s="20">
        <v>1.3390388980003198</v>
      </c>
      <c r="J41" s="20"/>
      <c r="K41" s="2">
        <f t="shared" si="0"/>
        <v>5564116.195869845</v>
      </c>
      <c r="L41" s="12">
        <f t="shared" si="1"/>
        <v>7.290184108051999</v>
      </c>
      <c r="M41" s="12">
        <f t="shared" si="2"/>
        <v>4.909809292667839</v>
      </c>
    </row>
    <row r="42" spans="1:13" ht="15">
      <c r="A42" s="3">
        <v>40</v>
      </c>
      <c r="B42" s="3">
        <v>40</v>
      </c>
      <c r="C42" s="3" t="s">
        <v>79</v>
      </c>
      <c r="D42" s="16">
        <v>5727390</v>
      </c>
      <c r="E42" s="18">
        <f>SUM('D2'!D43:Z43)+SUM('D2'!AC43:AE43)+'D2'!AH43</f>
        <v>769695.8344772086</v>
      </c>
      <c r="F42" s="20">
        <f t="shared" si="3"/>
        <v>0.13438858441230797</v>
      </c>
      <c r="G42" s="20">
        <v>1.3640435930274022</v>
      </c>
      <c r="H42" s="20">
        <v>0.686764277872379</v>
      </c>
      <c r="J42" s="20"/>
      <c r="K42" s="2">
        <f t="shared" si="0"/>
        <v>2822218.0597497644</v>
      </c>
      <c r="L42" s="12">
        <f t="shared" si="1"/>
        <v>5.001493174433808</v>
      </c>
      <c r="M42" s="12">
        <f t="shared" si="2"/>
        <v>2.5181356855320565</v>
      </c>
    </row>
    <row r="43" spans="1:13" ht="15">
      <c r="A43" s="3">
        <v>41</v>
      </c>
      <c r="B43" s="3">
        <v>41</v>
      </c>
      <c r="C43" s="3" t="s">
        <v>80</v>
      </c>
      <c r="D43" s="16">
        <v>6956604</v>
      </c>
      <c r="E43" s="18">
        <f>SUM('D2'!D44:Z44)+SUM('D2'!AC44:AE44)+'D2'!AH44</f>
        <v>302665.5354752614</v>
      </c>
      <c r="F43" s="20">
        <f t="shared" si="3"/>
        <v>0.04350765624653371</v>
      </c>
      <c r="G43" s="20">
        <v>1.304956958307696</v>
      </c>
      <c r="H43" s="20">
        <v>1.095919476437817</v>
      </c>
      <c r="J43" s="20"/>
      <c r="K43" s="2">
        <f t="shared" si="0"/>
        <v>1109773.6300759583</v>
      </c>
      <c r="L43" s="12">
        <f t="shared" si="1"/>
        <v>4.784842180461552</v>
      </c>
      <c r="M43" s="12">
        <f t="shared" si="2"/>
        <v>4.018371413605329</v>
      </c>
    </row>
    <row r="44" spans="1:13" ht="15">
      <c r="A44" s="3">
        <v>42</v>
      </c>
      <c r="B44" s="3">
        <v>42</v>
      </c>
      <c r="C44" s="3" t="s">
        <v>81</v>
      </c>
      <c r="D44" s="16">
        <v>9791412</v>
      </c>
      <c r="E44" s="18">
        <f>SUM('D2'!D45:Z45)+SUM('D2'!AC45:AE45)+'D2'!AH45</f>
        <v>771796.3143108923</v>
      </c>
      <c r="F44" s="20">
        <f t="shared" si="3"/>
        <v>0.07882380133844763</v>
      </c>
      <c r="G44" s="20">
        <v>1.4018013149774367</v>
      </c>
      <c r="H44" s="20">
        <v>1.2147533649730993</v>
      </c>
      <c r="J44" s="20"/>
      <c r="K44" s="2">
        <f t="shared" si="0"/>
        <v>2829919.8191399383</v>
      </c>
      <c r="L44" s="12">
        <f t="shared" si="1"/>
        <v>5.139938154917267</v>
      </c>
      <c r="M44" s="12">
        <f t="shared" si="2"/>
        <v>4.45409567156803</v>
      </c>
    </row>
    <row r="45" spans="1:13" ht="15">
      <c r="A45" s="3">
        <v>43</v>
      </c>
      <c r="B45" s="3">
        <v>43</v>
      </c>
      <c r="C45" s="3" t="s">
        <v>82</v>
      </c>
      <c r="D45" s="16">
        <v>10354980</v>
      </c>
      <c r="E45" s="18">
        <f>SUM('D2'!D46:Z46)+SUM('D2'!AC46:AE46)+'D2'!AH46</f>
        <v>375664.7453689897</v>
      </c>
      <c r="F45" s="20">
        <f t="shared" si="3"/>
        <v>0.03627865484713536</v>
      </c>
      <c r="G45" s="20">
        <v>0.935681209252786</v>
      </c>
      <c r="H45" s="20">
        <v>0.795702803511641</v>
      </c>
      <c r="J45" s="20"/>
      <c r="K45" s="2">
        <f t="shared" si="0"/>
        <v>1377437.3996862955</v>
      </c>
      <c r="L45" s="12">
        <f t="shared" si="1"/>
        <v>3.4308311005935486</v>
      </c>
      <c r="M45" s="12">
        <f t="shared" si="2"/>
        <v>2.9175769462093504</v>
      </c>
    </row>
    <row r="46" spans="1:13" ht="15">
      <c r="A46" s="3">
        <v>44</v>
      </c>
      <c r="B46" s="3">
        <v>44</v>
      </c>
      <c r="C46" s="3" t="s">
        <v>83</v>
      </c>
      <c r="D46" s="16">
        <v>13288653</v>
      </c>
      <c r="E46" s="18">
        <f>SUM('D2'!D47:Z47)+SUM('D2'!AC47:AE47)+'D2'!AH47</f>
        <v>464501.10587217746</v>
      </c>
      <c r="F46" s="20">
        <f t="shared" si="3"/>
        <v>0.03495471707118678</v>
      </c>
      <c r="G46" s="20">
        <v>0.7781182756202215</v>
      </c>
      <c r="H46" s="20">
        <v>0.6629357555481564</v>
      </c>
      <c r="J46" s="20"/>
      <c r="K46" s="2">
        <f t="shared" si="0"/>
        <v>1703170.7215313173</v>
      </c>
      <c r="L46" s="12">
        <f t="shared" si="1"/>
        <v>2.8531003439408122</v>
      </c>
      <c r="M46" s="12">
        <f t="shared" si="2"/>
        <v>2.430764437009907</v>
      </c>
    </row>
    <row r="47" spans="1:13" ht="15">
      <c r="A47" s="3">
        <v>45</v>
      </c>
      <c r="B47" s="3">
        <v>45</v>
      </c>
      <c r="C47" s="3" t="s">
        <v>84</v>
      </c>
      <c r="D47" s="16">
        <v>4172558</v>
      </c>
      <c r="E47" s="18">
        <f>SUM('D2'!D48:Z48)+SUM('D2'!AC48:AE48)+'D2'!AH48</f>
        <v>220140.0982025792</v>
      </c>
      <c r="F47" s="20">
        <f t="shared" si="3"/>
        <v>0.0527590265258336</v>
      </c>
      <c r="G47" s="20">
        <v>1.0620001289295309</v>
      </c>
      <c r="H47" s="20">
        <v>0.9196161024935692</v>
      </c>
      <c r="J47" s="20"/>
      <c r="K47" s="2">
        <f t="shared" si="0"/>
        <v>807180.3600761236</v>
      </c>
      <c r="L47" s="12">
        <f t="shared" si="1"/>
        <v>3.894000472741613</v>
      </c>
      <c r="M47" s="12">
        <f t="shared" si="2"/>
        <v>3.371925709143087</v>
      </c>
    </row>
    <row r="48" spans="1:13" ht="15">
      <c r="A48" s="3">
        <v>46</v>
      </c>
      <c r="B48" s="3">
        <v>46</v>
      </c>
      <c r="C48" s="3" t="s">
        <v>85</v>
      </c>
      <c r="D48" s="16">
        <v>4022830</v>
      </c>
      <c r="E48" s="18">
        <f>SUM('D2'!D49:Z49)+SUM('D2'!AC49:AE49)+'D2'!AH49</f>
        <v>70639.32925672975</v>
      </c>
      <c r="F48" s="20">
        <f t="shared" si="3"/>
        <v>0.017559610835339735</v>
      </c>
      <c r="G48" s="20">
        <v>0.5597392595891796</v>
      </c>
      <c r="H48" s="20">
        <v>0.4720138924796685</v>
      </c>
      <c r="J48" s="20"/>
      <c r="K48" s="2">
        <f t="shared" si="0"/>
        <v>259010.8739413424</v>
      </c>
      <c r="L48" s="12">
        <f t="shared" si="1"/>
        <v>2.052377285160325</v>
      </c>
      <c r="M48" s="12">
        <f t="shared" si="2"/>
        <v>1.7307176057587845</v>
      </c>
    </row>
    <row r="49" spans="1:13" ht="15">
      <c r="A49" s="3">
        <v>47</v>
      </c>
      <c r="B49" s="3">
        <v>47</v>
      </c>
      <c r="C49" s="3" t="s">
        <v>86</v>
      </c>
      <c r="D49" s="16">
        <v>11728454</v>
      </c>
      <c r="E49" s="18">
        <f>SUM('D2'!D50:Z50)+SUM('D2'!AC50:AE50)+'D2'!AH50</f>
        <v>195150.76445044426</v>
      </c>
      <c r="F49" s="20">
        <f t="shared" si="3"/>
        <v>0.016639086826826813</v>
      </c>
      <c r="G49" s="20">
        <v>0.640936878011353</v>
      </c>
      <c r="H49" s="20">
        <v>0.5223728835940961</v>
      </c>
      <c r="J49" s="20"/>
      <c r="K49" s="2">
        <f t="shared" si="0"/>
        <v>715552.8029849622</v>
      </c>
      <c r="L49" s="12">
        <f t="shared" si="1"/>
        <v>2.3501018860416276</v>
      </c>
      <c r="M49" s="12">
        <f t="shared" si="2"/>
        <v>1.9153672398450188</v>
      </c>
    </row>
    <row r="50" spans="1:13" ht="15">
      <c r="A50" s="3">
        <v>48</v>
      </c>
      <c r="B50" s="3">
        <v>48</v>
      </c>
      <c r="C50" s="3" t="s">
        <v>87</v>
      </c>
      <c r="D50" s="16">
        <v>26680325</v>
      </c>
      <c r="E50" s="18">
        <f>SUM('D2'!D51:Z51)+SUM('D2'!AC51:AE51)+'D2'!AH51</f>
        <v>535908.2243044826</v>
      </c>
      <c r="F50" s="20">
        <f t="shared" si="3"/>
        <v>0.020086270474759305</v>
      </c>
      <c r="G50" s="20">
        <v>0.5342570444990946</v>
      </c>
      <c r="H50" s="20">
        <v>0.4367284216099934</v>
      </c>
      <c r="J50" s="20"/>
      <c r="K50" s="2">
        <f t="shared" si="0"/>
        <v>1964996.8224497694</v>
      </c>
      <c r="L50" s="12">
        <f t="shared" si="1"/>
        <v>1.9589424964966802</v>
      </c>
      <c r="M50" s="12">
        <f t="shared" si="2"/>
        <v>1.6013375459033092</v>
      </c>
    </row>
    <row r="51" spans="1:13" ht="15">
      <c r="A51" s="3">
        <v>49</v>
      </c>
      <c r="B51" s="3">
        <v>49</v>
      </c>
      <c r="C51" s="3" t="s">
        <v>88</v>
      </c>
      <c r="D51" s="16">
        <v>6264095</v>
      </c>
      <c r="E51" s="18">
        <f>SUM('D2'!D52:Z52)+SUM('D2'!AC52:AE52)+'D2'!AH52</f>
        <v>137534.95408598334</v>
      </c>
      <c r="F51" s="20">
        <f t="shared" si="3"/>
        <v>0.021956077308211853</v>
      </c>
      <c r="G51" s="20">
        <v>0.7696453237873603</v>
      </c>
      <c r="H51" s="20">
        <v>0.6207811496175277</v>
      </c>
      <c r="J51" s="20"/>
      <c r="K51" s="2">
        <f t="shared" si="0"/>
        <v>504294.8316486055</v>
      </c>
      <c r="L51" s="12">
        <f t="shared" si="1"/>
        <v>2.8220328538869874</v>
      </c>
      <c r="M51" s="12">
        <f t="shared" si="2"/>
        <v>2.2761975485976014</v>
      </c>
    </row>
    <row r="52" spans="1:13" ht="15">
      <c r="A52" s="3">
        <v>50</v>
      </c>
      <c r="B52" s="3">
        <v>50</v>
      </c>
      <c r="C52" s="3" t="s">
        <v>89</v>
      </c>
      <c r="D52" s="16">
        <v>6153615</v>
      </c>
      <c r="E52" s="18">
        <f>SUM('D2'!D53:Z53)+SUM('D2'!AC53:AE53)+'D2'!AH53</f>
        <v>202957.6193625961</v>
      </c>
      <c r="F52" s="20">
        <f t="shared" si="3"/>
        <v>0.03298185202723864</v>
      </c>
      <c r="G52" s="20">
        <v>0.802097179059235</v>
      </c>
      <c r="H52" s="20">
        <v>0.6002368316909142</v>
      </c>
      <c r="J52" s="20"/>
      <c r="K52" s="2">
        <f t="shared" si="0"/>
        <v>744177.9376628523</v>
      </c>
      <c r="L52" s="12">
        <f t="shared" si="1"/>
        <v>2.941022989883862</v>
      </c>
      <c r="M52" s="12">
        <f t="shared" si="2"/>
        <v>2.2008683828666853</v>
      </c>
    </row>
    <row r="53" spans="1:13" ht="15">
      <c r="A53" s="3">
        <v>51</v>
      </c>
      <c r="B53" s="3">
        <v>51</v>
      </c>
      <c r="C53" s="3" t="s">
        <v>90</v>
      </c>
      <c r="D53" s="16">
        <v>39981668</v>
      </c>
      <c r="E53" s="18">
        <f>SUM('D2'!D54:Z54)+SUM('D2'!AC54:AE54)+'D2'!AH54</f>
        <v>1248520.8618896161</v>
      </c>
      <c r="F53" s="20">
        <f t="shared" si="3"/>
        <v>0.03122733303396987</v>
      </c>
      <c r="G53" s="20">
        <v>0.8170639882093791</v>
      </c>
      <c r="H53" s="20">
        <v>0.669183032498978</v>
      </c>
      <c r="J53" s="20"/>
      <c r="K53" s="2">
        <f t="shared" si="0"/>
        <v>4577909.826928592</v>
      </c>
      <c r="L53" s="12">
        <f t="shared" si="1"/>
        <v>2.9959012901010564</v>
      </c>
      <c r="M53" s="12">
        <f t="shared" si="2"/>
        <v>2.4536711191629195</v>
      </c>
    </row>
    <row r="54" spans="1:13" ht="15">
      <c r="A54" s="3">
        <v>52</v>
      </c>
      <c r="B54" s="3">
        <v>52</v>
      </c>
      <c r="C54" s="3" t="s">
        <v>91</v>
      </c>
      <c r="D54" s="16">
        <v>2105023</v>
      </c>
      <c r="E54" s="18">
        <f>SUM('D2'!D55:Z55)+SUM('D2'!AC55:AE55)+'D2'!AH55</f>
        <v>85263.1588237538</v>
      </c>
      <c r="F54" s="20">
        <f t="shared" si="3"/>
        <v>0.0405046210059243</v>
      </c>
      <c r="G54" s="20">
        <v>1.0546451247121598</v>
      </c>
      <c r="H54" s="20">
        <v>0.90382214164956</v>
      </c>
      <c r="J54" s="20"/>
      <c r="K54" s="2">
        <f t="shared" si="0"/>
        <v>312631.5823537639</v>
      </c>
      <c r="L54" s="12">
        <f t="shared" si="1"/>
        <v>3.8670321239445857</v>
      </c>
      <c r="M54" s="12">
        <f t="shared" si="2"/>
        <v>3.3140145193817196</v>
      </c>
    </row>
    <row r="55" spans="1:13" ht="15">
      <c r="A55" s="3">
        <v>53</v>
      </c>
      <c r="B55" s="3">
        <v>53</v>
      </c>
      <c r="C55" s="3" t="s">
        <v>92</v>
      </c>
      <c r="D55" s="16">
        <v>3109159</v>
      </c>
      <c r="E55" s="18">
        <f>SUM('D2'!D56:Z56)+SUM('D2'!AC56:AE56)+'D2'!AH56</f>
        <v>243237.02313217276</v>
      </c>
      <c r="F55" s="20">
        <f t="shared" si="3"/>
        <v>0.07823241691150976</v>
      </c>
      <c r="G55" s="20">
        <v>0.9191475099284869</v>
      </c>
      <c r="H55" s="20">
        <v>0.7405523757417566</v>
      </c>
      <c r="J55" s="20"/>
      <c r="K55" s="2">
        <f t="shared" si="0"/>
        <v>891869.0848179668</v>
      </c>
      <c r="L55" s="12">
        <f t="shared" si="1"/>
        <v>3.370207536404452</v>
      </c>
      <c r="M55" s="12">
        <f t="shared" si="2"/>
        <v>2.715358711053107</v>
      </c>
    </row>
    <row r="56" spans="1:13" ht="15">
      <c r="A56" s="3">
        <v>54</v>
      </c>
      <c r="B56" s="3">
        <v>54</v>
      </c>
      <c r="C56" s="3" t="s">
        <v>93</v>
      </c>
      <c r="D56" s="16">
        <v>4691959</v>
      </c>
      <c r="E56" s="18">
        <f>SUM('D2'!D57:Z57)+SUM('D2'!AC57:AE57)+'D2'!AH57</f>
        <v>105275.2144457743</v>
      </c>
      <c r="F56" s="20">
        <f t="shared" si="3"/>
        <v>0.022437368793242714</v>
      </c>
      <c r="G56" s="20">
        <v>0.5086197367799923</v>
      </c>
      <c r="H56" s="20">
        <v>0.4124461582913706</v>
      </c>
      <c r="J56" s="20"/>
      <c r="K56" s="2">
        <f t="shared" si="0"/>
        <v>386009.11963450577</v>
      </c>
      <c r="L56" s="12">
        <f t="shared" si="1"/>
        <v>1.8649390348599717</v>
      </c>
      <c r="M56" s="12">
        <f t="shared" si="2"/>
        <v>1.512302580401692</v>
      </c>
    </row>
    <row r="57" spans="1:13" ht="15">
      <c r="A57" s="3">
        <v>55</v>
      </c>
      <c r="B57" s="3">
        <v>55</v>
      </c>
      <c r="C57" s="3" t="s">
        <v>94</v>
      </c>
      <c r="D57" s="16">
        <v>5725410</v>
      </c>
      <c r="E57" s="18">
        <f>SUM('D2'!D58:Z58)+SUM('D2'!AC58:AE58)+'D2'!AH58</f>
        <v>211680.39189360253</v>
      </c>
      <c r="F57" s="20">
        <f t="shared" si="3"/>
        <v>0.03697209315902311</v>
      </c>
      <c r="G57" s="20">
        <v>0.7333063846897948</v>
      </c>
      <c r="H57" s="20">
        <v>0.5914855320843382</v>
      </c>
      <c r="J57" s="20"/>
      <c r="K57" s="2">
        <f t="shared" si="0"/>
        <v>776161.4369432093</v>
      </c>
      <c r="L57" s="12">
        <f t="shared" si="1"/>
        <v>2.688790077195914</v>
      </c>
      <c r="M57" s="12">
        <f t="shared" si="2"/>
        <v>2.16878028430924</v>
      </c>
    </row>
    <row r="58" spans="1:13" ht="15">
      <c r="A58" s="3">
        <v>56</v>
      </c>
      <c r="B58" s="3">
        <v>56</v>
      </c>
      <c r="C58" s="3" t="s">
        <v>95</v>
      </c>
      <c r="D58" s="16">
        <v>51589666</v>
      </c>
      <c r="E58" s="18">
        <f>SUM('D2'!D59:Z59)+SUM('D2'!AC59:AE59)+'D2'!AH59</f>
        <v>1322667.1077131792</v>
      </c>
      <c r="F58" s="20">
        <f t="shared" si="3"/>
        <v>0.02563821808253574</v>
      </c>
      <c r="G58" s="20">
        <v>0.746756268729506</v>
      </c>
      <c r="H58" s="20">
        <v>0.647556577732019</v>
      </c>
      <c r="J58" s="20"/>
      <c r="K58" s="2">
        <f t="shared" si="0"/>
        <v>4849779.394948323</v>
      </c>
      <c r="L58" s="12">
        <f t="shared" si="1"/>
        <v>2.738106318674855</v>
      </c>
      <c r="M58" s="12">
        <f t="shared" si="2"/>
        <v>2.3743741183507363</v>
      </c>
    </row>
    <row r="59" spans="1:13" ht="15">
      <c r="A59" s="3">
        <v>57</v>
      </c>
      <c r="B59" s="3">
        <v>57</v>
      </c>
      <c r="C59" s="3" t="s">
        <v>96</v>
      </c>
      <c r="D59" s="16">
        <v>6839767</v>
      </c>
      <c r="E59" s="18">
        <f>SUM('D2'!D60:Z60)+SUM('D2'!AC60:AE60)+'D2'!AH60</f>
        <v>366532.71557545767</v>
      </c>
      <c r="F59" s="20">
        <f t="shared" si="3"/>
        <v>0.05358847977942197</v>
      </c>
      <c r="G59" s="20">
        <v>0.8919640397733946</v>
      </c>
      <c r="H59" s="20">
        <v>0.7789901596853241</v>
      </c>
      <c r="J59" s="20"/>
      <c r="K59" s="2">
        <f t="shared" si="0"/>
        <v>1343953.2904433447</v>
      </c>
      <c r="L59" s="12">
        <f t="shared" si="1"/>
        <v>3.2705348125024467</v>
      </c>
      <c r="M59" s="12">
        <f t="shared" si="2"/>
        <v>2.856297252179522</v>
      </c>
    </row>
    <row r="60" spans="1:13" ht="15">
      <c r="A60" s="3">
        <v>58</v>
      </c>
      <c r="B60" s="3">
        <v>58</v>
      </c>
      <c r="C60" s="3" t="s">
        <v>97</v>
      </c>
      <c r="D60" s="16">
        <v>30769511</v>
      </c>
      <c r="E60" s="18">
        <f>SUM('D2'!D61:Z61)+SUM('D2'!AC61:AE61)+'D2'!AH61</f>
        <v>2470822.7405873258</v>
      </c>
      <c r="F60" s="20">
        <f t="shared" si="3"/>
        <v>0.0803010077276602</v>
      </c>
      <c r="G60" s="20">
        <v>1.1084358128444218</v>
      </c>
      <c r="H60" s="20">
        <v>0.993761301186258</v>
      </c>
      <c r="J60" s="20"/>
      <c r="K60" s="2">
        <f t="shared" si="0"/>
        <v>9059683.382153528</v>
      </c>
      <c r="L60" s="12">
        <f t="shared" si="1"/>
        <v>4.064264647096214</v>
      </c>
      <c r="M60" s="12">
        <f t="shared" si="2"/>
        <v>3.643791437682946</v>
      </c>
    </row>
    <row r="61" spans="1:13" ht="15">
      <c r="A61" s="3">
        <v>59</v>
      </c>
      <c r="B61" s="3">
        <v>59</v>
      </c>
      <c r="C61" s="3" t="s">
        <v>98</v>
      </c>
      <c r="D61" s="16">
        <v>13572559</v>
      </c>
      <c r="E61" s="18">
        <f>SUM('D2'!D62:Z62)+SUM('D2'!AC62:AE62)+'D2'!AH62</f>
        <v>87438784.82206695</v>
      </c>
      <c r="F61" s="20">
        <f t="shared" si="3"/>
        <v>6.442321217543939</v>
      </c>
      <c r="G61" s="20">
        <v>6.809170459759809</v>
      </c>
      <c r="H61" s="20">
        <v>6.662832495737904</v>
      </c>
      <c r="J61" s="20"/>
      <c r="K61" s="2">
        <f t="shared" si="0"/>
        <v>320608877.68091214</v>
      </c>
      <c r="L61" s="12">
        <f t="shared" si="1"/>
        <v>24.966958352452632</v>
      </c>
      <c r="M61" s="12">
        <f t="shared" si="2"/>
        <v>24.43038581770565</v>
      </c>
    </row>
    <row r="62" spans="1:13" ht="15">
      <c r="A62" s="3">
        <v>60</v>
      </c>
      <c r="B62" s="3">
        <v>60</v>
      </c>
      <c r="C62" s="3" t="s">
        <v>99</v>
      </c>
      <c r="D62" s="16">
        <v>1745456</v>
      </c>
      <c r="E62" s="18">
        <f>SUM('D2'!D63:Z63)+SUM('D2'!AC63:AE63)+'D2'!AH63</f>
        <v>388557.7428420684</v>
      </c>
      <c r="F62" s="20">
        <f t="shared" si="3"/>
        <v>0.22261102132741722</v>
      </c>
      <c r="G62" s="20">
        <v>0.5224013145178033</v>
      </c>
      <c r="H62" s="20">
        <v>0.38440403017969726</v>
      </c>
      <c r="J62" s="20"/>
      <c r="K62" s="2">
        <f t="shared" si="0"/>
        <v>1424711.7237542507</v>
      </c>
      <c r="L62" s="12">
        <f t="shared" si="1"/>
        <v>1.9154714865652784</v>
      </c>
      <c r="M62" s="12">
        <f t="shared" si="2"/>
        <v>1.4094814439922232</v>
      </c>
    </row>
    <row r="63" spans="1:13" ht="15">
      <c r="A63" s="3">
        <v>61</v>
      </c>
      <c r="B63" s="3">
        <v>61</v>
      </c>
      <c r="C63" s="3" t="s">
        <v>100</v>
      </c>
      <c r="D63" s="16">
        <v>3543632</v>
      </c>
      <c r="E63" s="18">
        <f>SUM('D2'!D64:Z64)+SUM('D2'!AC64:AE64)+'D2'!AH64</f>
        <v>1137388.3699526703</v>
      </c>
      <c r="F63" s="20">
        <f t="shared" si="3"/>
        <v>0.3209668413516613</v>
      </c>
      <c r="G63" s="20">
        <v>1.1980844812093476</v>
      </c>
      <c r="H63" s="20">
        <v>1.140543760115923</v>
      </c>
      <c r="J63" s="20"/>
      <c r="K63" s="2">
        <f t="shared" si="0"/>
        <v>4170424.023159791</v>
      </c>
      <c r="L63" s="12">
        <f t="shared" si="1"/>
        <v>4.392976431100941</v>
      </c>
      <c r="M63" s="12">
        <f t="shared" si="2"/>
        <v>4.181993787091717</v>
      </c>
    </row>
    <row r="64" spans="1:13" ht="15">
      <c r="A64" s="3">
        <v>62</v>
      </c>
      <c r="B64" s="3">
        <v>62</v>
      </c>
      <c r="C64" s="3" t="s">
        <v>101</v>
      </c>
      <c r="D64" s="16">
        <v>2652292</v>
      </c>
      <c r="E64" s="18">
        <f>SUM('D2'!D65:Z65)+SUM('D2'!AC65:AE65)+'D2'!AH65</f>
        <v>3864761.5586185697</v>
      </c>
      <c r="F64" s="20">
        <f t="shared" si="3"/>
        <v>1.4571402992651525</v>
      </c>
      <c r="G64" s="20">
        <v>1.7147153408065978</v>
      </c>
      <c r="H64" s="20">
        <v>1.6866984092424258</v>
      </c>
      <c r="J64" s="20"/>
      <c r="K64" s="2">
        <f t="shared" si="0"/>
        <v>14170792.381601421</v>
      </c>
      <c r="L64" s="12">
        <f t="shared" si="1"/>
        <v>6.287289582957525</v>
      </c>
      <c r="M64" s="12">
        <f t="shared" si="2"/>
        <v>6.184560833888894</v>
      </c>
    </row>
    <row r="65" spans="1:13" ht="15">
      <c r="A65" s="3">
        <v>63</v>
      </c>
      <c r="B65" s="3">
        <v>63</v>
      </c>
      <c r="C65" s="3" t="s">
        <v>102</v>
      </c>
      <c r="D65" s="16">
        <v>82414379</v>
      </c>
      <c r="E65" s="18">
        <f>SUM('D2'!D66:Z66)+SUM('D2'!AC66:AE66)+'D2'!AH66</f>
        <v>4178374.405943019</v>
      </c>
      <c r="F65" s="20">
        <f t="shared" si="3"/>
        <v>0.05069958005681289</v>
      </c>
      <c r="G65" s="20">
        <v>0.31013640142757937</v>
      </c>
      <c r="H65" s="20">
        <v>0.28335744846554706</v>
      </c>
      <c r="J65" s="20"/>
      <c r="K65" s="2">
        <f t="shared" si="0"/>
        <v>15320706.155124402</v>
      </c>
      <c r="L65" s="12">
        <f t="shared" si="1"/>
        <v>1.1371668052344577</v>
      </c>
      <c r="M65" s="12">
        <f t="shared" si="2"/>
        <v>1.038977311040339</v>
      </c>
    </row>
    <row r="66" spans="1:13" ht="15">
      <c r="A66" s="3">
        <v>64</v>
      </c>
      <c r="B66" s="3">
        <v>64</v>
      </c>
      <c r="C66" s="3" t="s">
        <v>103</v>
      </c>
      <c r="D66" s="16">
        <v>31251543</v>
      </c>
      <c r="E66" s="18">
        <f>SUM('D2'!D67:Z67)+SUM('D2'!AC67:AE67)+'D2'!AH67</f>
        <v>187758.2335439796</v>
      </c>
      <c r="F66" s="20">
        <f t="shared" si="3"/>
        <v>0.006007966824037443</v>
      </c>
      <c r="G66" s="20">
        <v>0.12308467903266103</v>
      </c>
      <c r="H66" s="20">
        <v>0.10724394151860787</v>
      </c>
      <c r="J66" s="20"/>
      <c r="K66" s="2">
        <f t="shared" si="0"/>
        <v>688446.8563279251</v>
      </c>
      <c r="L66" s="12">
        <f t="shared" si="1"/>
        <v>0.45131048978642374</v>
      </c>
      <c r="M66" s="12">
        <f t="shared" si="2"/>
        <v>0.39322778556822885</v>
      </c>
    </row>
    <row r="67" spans="1:13" ht="15">
      <c r="A67" s="3">
        <v>65</v>
      </c>
      <c r="B67" s="3">
        <v>65</v>
      </c>
      <c r="C67" s="3" t="s">
        <v>104</v>
      </c>
      <c r="D67" s="16">
        <v>11287600</v>
      </c>
      <c r="E67" s="18">
        <f>SUM('D2'!D68:Z68)+SUM('D2'!AC68:AE68)+'D2'!AH68</f>
        <v>470868.52137955173</v>
      </c>
      <c r="F67" s="20">
        <f t="shared" si="3"/>
        <v>0.04171555701650942</v>
      </c>
      <c r="G67" s="20">
        <v>0.18826547413370093</v>
      </c>
      <c r="H67" s="20">
        <v>0.1761604230896391</v>
      </c>
      <c r="J67" s="20"/>
      <c r="K67" s="2">
        <f aca="true" t="shared" si="4" ref="K67:K97">E67*$O$2</f>
        <v>1726517.911725023</v>
      </c>
      <c r="L67" s="12">
        <f aca="true" t="shared" si="5" ref="L67:L93">G67*$O$2</f>
        <v>0.6903067384902367</v>
      </c>
      <c r="M67" s="12">
        <f aca="true" t="shared" si="6" ref="M67:M93">H67*$O$2</f>
        <v>0.6459215513286767</v>
      </c>
    </row>
    <row r="68" spans="1:13" ht="15">
      <c r="A68" s="3">
        <v>66</v>
      </c>
      <c r="B68" s="3">
        <v>66</v>
      </c>
      <c r="C68" s="3" t="s">
        <v>105</v>
      </c>
      <c r="D68" s="16">
        <v>38828520</v>
      </c>
      <c r="E68" s="18">
        <f>SUM('D2'!D69:Z69)+SUM('D2'!AC69:AE69)+'D2'!AH69</f>
        <v>403606.22574185807</v>
      </c>
      <c r="F68" s="20">
        <f aca="true" t="shared" si="7" ref="F68:F93">E68/D68</f>
        <v>0.010394581759538042</v>
      </c>
      <c r="G68" s="20">
        <v>0.09476454217976474</v>
      </c>
      <c r="H68" s="20">
        <v>0.08001121965762731</v>
      </c>
      <c r="J68" s="20"/>
      <c r="K68" s="2">
        <f t="shared" si="4"/>
        <v>1479889.494386813</v>
      </c>
      <c r="L68" s="12">
        <f t="shared" si="5"/>
        <v>0.3474699879924707</v>
      </c>
      <c r="M68" s="12">
        <f t="shared" si="6"/>
        <v>0.2933744720779668</v>
      </c>
    </row>
    <row r="69" spans="1:13" ht="15">
      <c r="A69" s="3">
        <v>67</v>
      </c>
      <c r="B69" s="3">
        <v>67</v>
      </c>
      <c r="C69" s="3" t="s">
        <v>106</v>
      </c>
      <c r="D69" s="16">
        <v>5886556</v>
      </c>
      <c r="E69" s="18">
        <f>SUM('D2'!D70:Z70)+SUM('D2'!AC70:AE70)+'D2'!AH70</f>
        <v>375975.86829828843</v>
      </c>
      <c r="F69" s="20">
        <f t="shared" si="7"/>
        <v>0.06387026103179659</v>
      </c>
      <c r="G69" s="20">
        <v>0.5980280619663675</v>
      </c>
      <c r="H69" s="20">
        <v>0.552781456513326</v>
      </c>
      <c r="J69" s="20"/>
      <c r="K69" s="2">
        <f t="shared" si="4"/>
        <v>1378578.1837603908</v>
      </c>
      <c r="L69" s="12">
        <f t="shared" si="5"/>
        <v>2.1927695605433475</v>
      </c>
      <c r="M69" s="12">
        <f t="shared" si="6"/>
        <v>2.026865340548862</v>
      </c>
    </row>
    <row r="70" spans="1:13" ht="15">
      <c r="A70" s="3">
        <v>68</v>
      </c>
      <c r="B70" s="3">
        <v>68</v>
      </c>
      <c r="C70" s="3" t="s">
        <v>107</v>
      </c>
      <c r="D70" s="16">
        <v>14448026</v>
      </c>
      <c r="E70" s="18">
        <f>SUM('D2'!D71:Z71)+SUM('D2'!AC71:AE71)+'D2'!AH71</f>
        <v>12035949.81062601</v>
      </c>
      <c r="F70" s="20">
        <f t="shared" si="7"/>
        <v>0.83305150548774</v>
      </c>
      <c r="G70" s="20">
        <v>1.0552523174078128</v>
      </c>
      <c r="H70" s="20">
        <v>1.0005360869562494</v>
      </c>
      <c r="J70" s="20"/>
      <c r="K70" s="2">
        <f t="shared" si="4"/>
        <v>44131815.972295366</v>
      </c>
      <c r="L70" s="12">
        <f t="shared" si="5"/>
        <v>3.86925849716198</v>
      </c>
      <c r="M70" s="12">
        <f t="shared" si="6"/>
        <v>3.668632318839581</v>
      </c>
    </row>
    <row r="71" spans="1:13" ht="15">
      <c r="A71" s="3">
        <v>69</v>
      </c>
      <c r="B71" s="3">
        <v>69</v>
      </c>
      <c r="C71" s="3" t="s">
        <v>108</v>
      </c>
      <c r="D71" s="16">
        <v>8055929</v>
      </c>
      <c r="E71" s="18">
        <f>SUM('D2'!D72:Z72)+SUM('D2'!AC72:AE72)+'D2'!AH72</f>
        <v>19257252.380672414</v>
      </c>
      <c r="F71" s="20">
        <f t="shared" si="7"/>
        <v>2.3904446502287215</v>
      </c>
      <c r="G71" s="20">
        <v>3.04290954749185</v>
      </c>
      <c r="H71" s="20">
        <v>2.8470748792361187</v>
      </c>
      <c r="J71" s="20"/>
      <c r="K71" s="2">
        <f t="shared" si="4"/>
        <v>70609925.39579885</v>
      </c>
      <c r="L71" s="12">
        <f t="shared" si="5"/>
        <v>11.157335007470117</v>
      </c>
      <c r="M71" s="12">
        <f t="shared" si="6"/>
        <v>10.439274557199102</v>
      </c>
    </row>
    <row r="72" spans="1:13" ht="15">
      <c r="A72" s="3">
        <v>70</v>
      </c>
      <c r="B72" s="3">
        <v>70</v>
      </c>
      <c r="C72" s="3" t="s">
        <v>109</v>
      </c>
      <c r="D72" s="16">
        <v>4719497</v>
      </c>
      <c r="E72" s="18">
        <f>SUM('D2'!D73:Z73)+SUM('D2'!AC73:AE73)+'D2'!AH73</f>
        <v>14659758.92563831</v>
      </c>
      <c r="F72" s="20">
        <f t="shared" si="7"/>
        <v>3.1062121504978837</v>
      </c>
      <c r="G72" s="20">
        <v>4.586764575452274</v>
      </c>
      <c r="H72" s="20">
        <v>4.041481890887833</v>
      </c>
      <c r="J72" s="20"/>
      <c r="K72" s="2">
        <f t="shared" si="4"/>
        <v>53752449.39400714</v>
      </c>
      <c r="L72" s="12">
        <f t="shared" si="5"/>
        <v>16.81813677665834</v>
      </c>
      <c r="M72" s="12">
        <f t="shared" si="6"/>
        <v>14.818766933255386</v>
      </c>
    </row>
    <row r="73" spans="1:13" ht="15">
      <c r="A73" s="3">
        <v>71</v>
      </c>
      <c r="B73" s="3">
        <v>71</v>
      </c>
      <c r="C73" s="3" t="s">
        <v>110</v>
      </c>
      <c r="D73" s="16">
        <v>2369180</v>
      </c>
      <c r="E73" s="18">
        <f>SUM('D2'!D74:Z74)+SUM('D2'!AC74:AE74)+'D2'!AH74</f>
        <v>4793062.528835873</v>
      </c>
      <c r="F73" s="20">
        <f t="shared" si="7"/>
        <v>2.0230892244725487</v>
      </c>
      <c r="G73" s="20">
        <v>2.388647767215834</v>
      </c>
      <c r="H73" s="20">
        <v>2.2901875010426216</v>
      </c>
      <c r="J73" s="20"/>
      <c r="K73" s="2">
        <f t="shared" si="4"/>
        <v>17574562.605731536</v>
      </c>
      <c r="L73" s="12">
        <f t="shared" si="5"/>
        <v>8.758375146458059</v>
      </c>
      <c r="M73" s="12">
        <f t="shared" si="6"/>
        <v>8.397354170489612</v>
      </c>
    </row>
    <row r="74" spans="1:13" ht="15">
      <c r="A74" s="3">
        <v>72</v>
      </c>
      <c r="B74" s="3">
        <v>72</v>
      </c>
      <c r="C74" s="3" t="s">
        <v>111</v>
      </c>
      <c r="D74" s="16">
        <v>1555437</v>
      </c>
      <c r="E74" s="18">
        <f>SUM('D2'!D75:Z75)+SUM('D2'!AC75:AE75)+'D2'!AH75</f>
        <v>27346.935296112093</v>
      </c>
      <c r="F74" s="20">
        <f t="shared" si="7"/>
        <v>0.017581512652786385</v>
      </c>
      <c r="G74" s="20">
        <v>0.4250898258158427</v>
      </c>
      <c r="H74" s="20">
        <v>0.39554993886649287</v>
      </c>
      <c r="J74" s="20"/>
      <c r="K74" s="2">
        <f t="shared" si="4"/>
        <v>100272.09608574434</v>
      </c>
      <c r="L74" s="12">
        <f t="shared" si="5"/>
        <v>1.55866269465809</v>
      </c>
      <c r="M74" s="12">
        <f t="shared" si="6"/>
        <v>1.450349775843807</v>
      </c>
    </row>
    <row r="75" spans="1:13" ht="15">
      <c r="A75" s="3">
        <v>73</v>
      </c>
      <c r="B75" s="3">
        <v>73</v>
      </c>
      <c r="C75" s="3" t="s">
        <v>112</v>
      </c>
      <c r="D75" s="16">
        <v>5545736</v>
      </c>
      <c r="E75" s="18">
        <f>SUM('D2'!D76:Z76)+SUM('D2'!AC76:AE76)+'D2'!AH76</f>
        <v>142122.73742917902</v>
      </c>
      <c r="F75" s="20">
        <f t="shared" si="7"/>
        <v>0.02562738966102588</v>
      </c>
      <c r="G75" s="20">
        <v>0.3553473915033302</v>
      </c>
      <c r="H75" s="20">
        <v>0.3139768057948577</v>
      </c>
      <c r="J75" s="20"/>
      <c r="K75" s="2">
        <f t="shared" si="4"/>
        <v>521116.7039069897</v>
      </c>
      <c r="L75" s="12">
        <f t="shared" si="5"/>
        <v>1.3029404355122107</v>
      </c>
      <c r="M75" s="12">
        <f t="shared" si="6"/>
        <v>1.1512482879144783</v>
      </c>
    </row>
    <row r="76" spans="1:13" ht="15">
      <c r="A76" s="3">
        <v>74</v>
      </c>
      <c r="B76" s="3">
        <v>74</v>
      </c>
      <c r="C76" s="3" t="s">
        <v>113</v>
      </c>
      <c r="D76" s="16">
        <v>8725994</v>
      </c>
      <c r="E76" s="18">
        <f>SUM('D2'!D77:Z77)+SUM('D2'!AC77:AE77)+'D2'!AH77</f>
        <v>159910.31959250505</v>
      </c>
      <c r="F76" s="20">
        <f t="shared" si="7"/>
        <v>0.018325742556378682</v>
      </c>
      <c r="G76" s="20">
        <v>0.1899337355003122</v>
      </c>
      <c r="H76" s="20">
        <v>0.17116300937066423</v>
      </c>
      <c r="J76" s="20"/>
      <c r="K76" s="2">
        <f t="shared" si="4"/>
        <v>586337.8385058518</v>
      </c>
      <c r="L76" s="12">
        <f t="shared" si="5"/>
        <v>0.696423696834478</v>
      </c>
      <c r="M76" s="12">
        <f t="shared" si="6"/>
        <v>0.6275977010257688</v>
      </c>
    </row>
    <row r="77" spans="1:13" ht="15">
      <c r="A77" s="3">
        <v>75</v>
      </c>
      <c r="B77" s="3">
        <v>75</v>
      </c>
      <c r="C77" s="3" t="s">
        <v>114</v>
      </c>
      <c r="D77" s="16">
        <v>2248642</v>
      </c>
      <c r="E77" s="18">
        <f>SUM('D2'!D78:Z78)+SUM('D2'!AC78:AE78)+'D2'!AH78</f>
        <v>93660.90642478682</v>
      </c>
      <c r="F77" s="20">
        <f t="shared" si="7"/>
        <v>0.041652208944236935</v>
      </c>
      <c r="G77" s="20">
        <v>0.33087833128111044</v>
      </c>
      <c r="H77" s="20">
        <v>0.29407985245709345</v>
      </c>
      <c r="J77" s="20"/>
      <c r="K77" s="2">
        <f t="shared" si="4"/>
        <v>343423.32355755166</v>
      </c>
      <c r="L77" s="12">
        <f t="shared" si="5"/>
        <v>1.2132205480307383</v>
      </c>
      <c r="M77" s="12">
        <f t="shared" si="6"/>
        <v>1.078292792342676</v>
      </c>
    </row>
    <row r="78" spans="1:13" ht="15">
      <c r="A78" s="3">
        <v>76</v>
      </c>
      <c r="B78" s="3">
        <v>76</v>
      </c>
      <c r="C78" s="3" t="s">
        <v>115</v>
      </c>
      <c r="D78" s="16">
        <v>20409493</v>
      </c>
      <c r="E78" s="18">
        <f>SUM('D2'!D79:Z79)+SUM('D2'!AC79:AE79)+'D2'!AH79</f>
        <v>2117708.8347856766</v>
      </c>
      <c r="F78" s="20">
        <f t="shared" si="7"/>
        <v>0.10376097215083573</v>
      </c>
      <c r="G78" s="20">
        <v>0.4039721368534879</v>
      </c>
      <c r="H78" s="20">
        <v>0.3666160577813705</v>
      </c>
      <c r="J78" s="20"/>
      <c r="K78" s="2">
        <f t="shared" si="4"/>
        <v>7764932.394214147</v>
      </c>
      <c r="L78" s="12">
        <f t="shared" si="5"/>
        <v>1.4812311684627888</v>
      </c>
      <c r="M78" s="12">
        <f t="shared" si="6"/>
        <v>1.3442588785316918</v>
      </c>
    </row>
    <row r="79" spans="1:13" ht="15">
      <c r="A79" s="3">
        <v>77</v>
      </c>
      <c r="B79" s="3">
        <v>77</v>
      </c>
      <c r="C79" s="3" t="s">
        <v>116</v>
      </c>
      <c r="D79" s="16">
        <v>18952649</v>
      </c>
      <c r="E79" s="18">
        <f>SUM('D2'!D80:Z80)+SUM('D2'!AC80:AE80)+'D2'!AH80</f>
        <v>1661821.2312613833</v>
      </c>
      <c r="F79" s="20">
        <f t="shared" si="7"/>
        <v>0.08768279469858717</v>
      </c>
      <c r="G79" s="20">
        <v>0.26684763910183806</v>
      </c>
      <c r="H79" s="20">
        <v>0.2440604702623908</v>
      </c>
      <c r="J79" s="20"/>
      <c r="K79" s="2">
        <f t="shared" si="4"/>
        <v>6093344.514625072</v>
      </c>
      <c r="L79" s="12">
        <f t="shared" si="5"/>
        <v>0.9784413433734062</v>
      </c>
      <c r="M79" s="12">
        <f t="shared" si="6"/>
        <v>0.8948883909620996</v>
      </c>
    </row>
    <row r="80" spans="1:13" ht="15">
      <c r="A80" s="3">
        <v>78</v>
      </c>
      <c r="B80" s="3">
        <v>78</v>
      </c>
      <c r="C80" s="3" t="s">
        <v>117</v>
      </c>
      <c r="D80" s="16">
        <v>9774427</v>
      </c>
      <c r="E80" s="18">
        <f>SUM('D2'!D81:Z81)+SUM('D2'!AC81:AE81)+'D2'!AH81</f>
        <v>1212344.010862158</v>
      </c>
      <c r="F80" s="20">
        <f t="shared" si="7"/>
        <v>0.12403223338433628</v>
      </c>
      <c r="G80" s="20">
        <v>0.5640363507972334</v>
      </c>
      <c r="H80" s="20">
        <v>0.5174026970055314</v>
      </c>
      <c r="J80" s="20"/>
      <c r="K80" s="2">
        <f t="shared" si="4"/>
        <v>4445261.373161245</v>
      </c>
      <c r="L80" s="12">
        <f t="shared" si="5"/>
        <v>2.068133286256522</v>
      </c>
      <c r="M80" s="12">
        <f t="shared" si="6"/>
        <v>1.897143222353615</v>
      </c>
    </row>
    <row r="81" spans="1:13" ht="15">
      <c r="A81" s="3">
        <v>79</v>
      </c>
      <c r="B81" s="3">
        <v>79</v>
      </c>
      <c r="C81" s="3" t="s">
        <v>118</v>
      </c>
      <c r="D81" s="16">
        <v>23075538</v>
      </c>
      <c r="E81" s="18">
        <f>SUM('D2'!D82:Z82)+SUM('D2'!AC82:AE82)+'D2'!AH82</f>
        <v>2421600.420754952</v>
      </c>
      <c r="F81" s="20">
        <f t="shared" si="7"/>
        <v>0.10494231687057315</v>
      </c>
      <c r="G81" s="20">
        <v>0.5551916147884721</v>
      </c>
      <c r="H81" s="20">
        <v>0.4888403568490126</v>
      </c>
      <c r="J81" s="20"/>
      <c r="K81" s="2">
        <f t="shared" si="4"/>
        <v>8879201.542768156</v>
      </c>
      <c r="L81" s="12">
        <f t="shared" si="5"/>
        <v>2.035702587557731</v>
      </c>
      <c r="M81" s="12">
        <f t="shared" si="6"/>
        <v>1.7924146417797129</v>
      </c>
    </row>
    <row r="82" spans="1:13" ht="15">
      <c r="A82" s="3">
        <v>80</v>
      </c>
      <c r="B82" s="3">
        <v>80</v>
      </c>
      <c r="C82" s="3" t="s">
        <v>119</v>
      </c>
      <c r="D82" s="16">
        <v>3565764</v>
      </c>
      <c r="E82" s="18">
        <f>SUM('D2'!D83:Z83)+SUM('D2'!AC83:AE83)+'D2'!AH83</f>
        <v>200756.6635949909</v>
      </c>
      <c r="F82" s="20">
        <f t="shared" si="7"/>
        <v>0.056301163956725936</v>
      </c>
      <c r="G82" s="20">
        <v>0.3524043928637599</v>
      </c>
      <c r="H82" s="20">
        <v>0.3205289320811</v>
      </c>
      <c r="J82" s="20"/>
      <c r="K82" s="2">
        <f t="shared" si="4"/>
        <v>736107.7665149666</v>
      </c>
      <c r="L82" s="12">
        <f t="shared" si="5"/>
        <v>1.292149440500453</v>
      </c>
      <c r="M82" s="12">
        <f t="shared" si="6"/>
        <v>1.1752727509640333</v>
      </c>
    </row>
    <row r="83" spans="1:13" ht="15">
      <c r="A83" s="3">
        <v>81</v>
      </c>
      <c r="B83" s="3">
        <v>81</v>
      </c>
      <c r="C83" s="3" t="s">
        <v>120</v>
      </c>
      <c r="D83" s="16">
        <v>4017739</v>
      </c>
      <c r="E83" s="18">
        <f>SUM('D2'!D84:Z84)+SUM('D2'!AC84:AE84)+'D2'!AH84</f>
        <v>305052.8802195381</v>
      </c>
      <c r="F83" s="20">
        <f t="shared" si="7"/>
        <v>0.0759265049868939</v>
      </c>
      <c r="G83" s="20">
        <v>0.30351024993215</v>
      </c>
      <c r="H83" s="20">
        <v>0.26335946656260706</v>
      </c>
      <c r="J83" s="20"/>
      <c r="K83" s="2">
        <f t="shared" si="4"/>
        <v>1118527.2274716396</v>
      </c>
      <c r="L83" s="12">
        <f t="shared" si="5"/>
        <v>1.1128709164178832</v>
      </c>
      <c r="M83" s="12">
        <f t="shared" si="6"/>
        <v>0.9656513773962259</v>
      </c>
    </row>
    <row r="84" spans="1:13" ht="15">
      <c r="A84" s="3">
        <v>82</v>
      </c>
      <c r="B84" s="3">
        <v>82</v>
      </c>
      <c r="C84" s="3" t="s">
        <v>121</v>
      </c>
      <c r="D84" s="16">
        <v>13045516</v>
      </c>
      <c r="E84" s="18">
        <f>SUM('D2'!D85:Z85)+SUM('D2'!AC85:AE85)+'D2'!AH85</f>
        <v>361400.0289814525</v>
      </c>
      <c r="F84" s="20">
        <f t="shared" si="7"/>
        <v>0.027703007606709656</v>
      </c>
      <c r="G84" s="20">
        <v>0.3180522139347688</v>
      </c>
      <c r="H84" s="20">
        <v>0.28016424741986057</v>
      </c>
      <c r="J84" s="20"/>
      <c r="K84" s="2">
        <f t="shared" si="4"/>
        <v>1325133.4395986593</v>
      </c>
      <c r="L84" s="12">
        <f t="shared" si="5"/>
        <v>1.1661914510941522</v>
      </c>
      <c r="M84" s="12">
        <f t="shared" si="6"/>
        <v>1.0272689072061554</v>
      </c>
    </row>
    <row r="85" spans="1:13" ht="15">
      <c r="A85" s="3">
        <v>83</v>
      </c>
      <c r="B85" s="3">
        <v>83</v>
      </c>
      <c r="C85" s="3" t="s">
        <v>122</v>
      </c>
      <c r="D85" s="16">
        <v>9203874</v>
      </c>
      <c r="E85" s="18">
        <f>SUM('D2'!D86:Z86)+SUM('D2'!AC86:AE86)+'D2'!AH86</f>
        <v>146971.7151416267</v>
      </c>
      <c r="F85" s="20">
        <f t="shared" si="7"/>
        <v>0.015968462317240185</v>
      </c>
      <c r="G85" s="20">
        <v>0.17981290667592784</v>
      </c>
      <c r="H85" s="20">
        <v>0.15549954165041616</v>
      </c>
      <c r="J85" s="20"/>
      <c r="K85" s="2">
        <f t="shared" si="4"/>
        <v>538896.2888526311</v>
      </c>
      <c r="L85" s="12">
        <f t="shared" si="5"/>
        <v>0.6593139911450687</v>
      </c>
      <c r="M85" s="12">
        <f t="shared" si="6"/>
        <v>0.5701649860515259</v>
      </c>
    </row>
    <row r="86" spans="1:13" ht="15">
      <c r="A86" s="3">
        <v>84</v>
      </c>
      <c r="B86" s="3">
        <v>84</v>
      </c>
      <c r="C86" s="3" t="s">
        <v>123</v>
      </c>
      <c r="D86" s="16">
        <v>12362122</v>
      </c>
      <c r="E86" s="18">
        <f>SUM('D2'!D87:Z87)+SUM('D2'!AC87:AE87)+'D2'!AH87</f>
        <v>159159.31511252074</v>
      </c>
      <c r="F86" s="20">
        <f t="shared" si="7"/>
        <v>0.012874756867188395</v>
      </c>
      <c r="G86" s="20">
        <v>0.48406785823218657</v>
      </c>
      <c r="H86" s="20">
        <v>0.4019266765515725</v>
      </c>
      <c r="J86" s="20"/>
      <c r="K86" s="2">
        <f t="shared" si="4"/>
        <v>583584.155412576</v>
      </c>
      <c r="L86" s="12">
        <f t="shared" si="5"/>
        <v>1.774915480184684</v>
      </c>
      <c r="M86" s="12">
        <f t="shared" si="6"/>
        <v>1.4737311473557657</v>
      </c>
    </row>
    <row r="87" spans="1:13" ht="15">
      <c r="A87" s="3">
        <v>85</v>
      </c>
      <c r="B87" s="3">
        <v>85</v>
      </c>
      <c r="C87" s="3" t="s">
        <v>124</v>
      </c>
      <c r="D87" s="16">
        <v>17892189</v>
      </c>
      <c r="E87" s="18">
        <f>SUM('D2'!D88:Z88)+SUM('D2'!AC88:AE88)+'D2'!AH88</f>
        <v>1113759.0540688436</v>
      </c>
      <c r="F87" s="20">
        <f t="shared" si="7"/>
        <v>0.06224833943285775</v>
      </c>
      <c r="G87" s="20">
        <v>0.23420054552873742</v>
      </c>
      <c r="H87" s="20">
        <v>0.2072959230655445</v>
      </c>
      <c r="J87" s="20"/>
      <c r="K87" s="2">
        <f t="shared" si="4"/>
        <v>4083783.1982524265</v>
      </c>
      <c r="L87" s="12">
        <f t="shared" si="5"/>
        <v>0.8587353336053706</v>
      </c>
      <c r="M87" s="12">
        <f t="shared" si="6"/>
        <v>0.7600850512403299</v>
      </c>
    </row>
    <row r="88" spans="1:13" ht="15">
      <c r="A88" s="3">
        <v>86</v>
      </c>
      <c r="B88" s="3">
        <v>86</v>
      </c>
      <c r="C88" s="3" t="s">
        <v>125</v>
      </c>
      <c r="D88" s="16">
        <v>15281578</v>
      </c>
      <c r="E88" s="18">
        <f>SUM('D2'!D89:Z89)+SUM('D2'!AC89:AE89)+'D2'!AH89</f>
        <v>1283820.844502046</v>
      </c>
      <c r="F88" s="20">
        <f t="shared" si="7"/>
        <v>0.08401101276988843</v>
      </c>
      <c r="G88" s="20">
        <v>0.42232516404491127</v>
      </c>
      <c r="H88" s="20">
        <v>0.38846579022529754</v>
      </c>
      <c r="J88" s="20"/>
      <c r="K88" s="2">
        <f t="shared" si="4"/>
        <v>4707343.096507502</v>
      </c>
      <c r="L88" s="12">
        <f t="shared" si="5"/>
        <v>1.548525601498008</v>
      </c>
      <c r="M88" s="12">
        <f t="shared" si="6"/>
        <v>1.4243745641594243</v>
      </c>
    </row>
    <row r="89" spans="1:13" ht="15">
      <c r="A89" s="3">
        <v>87</v>
      </c>
      <c r="B89" s="3">
        <v>87</v>
      </c>
      <c r="C89" s="3" t="s">
        <v>126</v>
      </c>
      <c r="D89" s="16">
        <v>18273178</v>
      </c>
      <c r="E89" s="18">
        <f>SUM('D2'!D90:Z90)+SUM('D2'!AC90:AE90)+'D2'!AH90</f>
        <v>1539292.795875354</v>
      </c>
      <c r="F89" s="20">
        <f t="shared" si="7"/>
        <v>0.08423782638550087</v>
      </c>
      <c r="G89" s="20">
        <v>0.47590626576140954</v>
      </c>
      <c r="H89" s="20">
        <v>0.4123024353338758</v>
      </c>
      <c r="J89" s="20"/>
      <c r="K89" s="2">
        <f t="shared" si="4"/>
        <v>5644073.584876298</v>
      </c>
      <c r="L89" s="12">
        <f t="shared" si="5"/>
        <v>1.7449896411251682</v>
      </c>
      <c r="M89" s="12">
        <f t="shared" si="6"/>
        <v>1.5117755962242112</v>
      </c>
    </row>
    <row r="90" spans="1:13" ht="15">
      <c r="A90" s="3">
        <v>88</v>
      </c>
      <c r="B90" s="3">
        <v>88</v>
      </c>
      <c r="C90" s="3" t="s">
        <v>127</v>
      </c>
      <c r="D90" s="16">
        <v>5729781</v>
      </c>
      <c r="E90" s="18">
        <f>SUM('D2'!D91:Z91)+SUM('D2'!AC91:AE91)+'D2'!AH91</f>
        <v>502083.49071023497</v>
      </c>
      <c r="F90" s="20">
        <f t="shared" si="7"/>
        <v>0.08762699494277966</v>
      </c>
      <c r="G90" s="20">
        <v>0.5446376924854834</v>
      </c>
      <c r="H90" s="20">
        <v>0.4923417523875275</v>
      </c>
      <c r="J90" s="20"/>
      <c r="K90" s="2">
        <f t="shared" si="4"/>
        <v>1840972.7992708615</v>
      </c>
      <c r="L90" s="12">
        <f t="shared" si="5"/>
        <v>1.9970048724467726</v>
      </c>
      <c r="M90" s="12">
        <f t="shared" si="6"/>
        <v>1.8052530920876007</v>
      </c>
    </row>
    <row r="91" spans="1:13" ht="15">
      <c r="A91" s="3">
        <v>89</v>
      </c>
      <c r="B91" s="3">
        <v>89</v>
      </c>
      <c r="C91" s="3" t="s">
        <v>128</v>
      </c>
      <c r="D91" s="16">
        <v>8899245</v>
      </c>
      <c r="E91" s="18">
        <f>SUM('D2'!D92:Z92)+SUM('D2'!AC92:AE92)+'D2'!AH92</f>
        <v>1241723.4362196214</v>
      </c>
      <c r="F91" s="20">
        <f t="shared" si="7"/>
        <v>0.13953132386170078</v>
      </c>
      <c r="G91" s="20">
        <v>0.42307741392481646</v>
      </c>
      <c r="H91" s="20">
        <v>0.3912632277668026</v>
      </c>
      <c r="J91" s="20"/>
      <c r="K91" s="2">
        <f t="shared" si="4"/>
        <v>4552985.932805278</v>
      </c>
      <c r="L91" s="12">
        <f t="shared" si="5"/>
        <v>1.5512838510576603</v>
      </c>
      <c r="M91" s="12">
        <f t="shared" si="6"/>
        <v>1.4346318351449427</v>
      </c>
    </row>
    <row r="92" spans="1:13" ht="15">
      <c r="A92" s="3">
        <v>90</v>
      </c>
      <c r="B92" s="3">
        <v>90</v>
      </c>
      <c r="C92" s="3" t="s">
        <v>129</v>
      </c>
      <c r="D92" s="16">
        <v>1914575</v>
      </c>
      <c r="E92" s="18">
        <f>SUM('D2'!D93:Z93)+SUM('D2'!AC93:AE93)+'D2'!AH93</f>
        <v>0</v>
      </c>
      <c r="F92" s="20">
        <f t="shared" si="7"/>
        <v>0</v>
      </c>
      <c r="G92" s="20">
        <v>0.9816745382825268</v>
      </c>
      <c r="H92" s="20">
        <v>0.801487562489917</v>
      </c>
      <c r="J92" s="20"/>
      <c r="K92" s="2">
        <f t="shared" si="4"/>
        <v>0</v>
      </c>
      <c r="L92" s="12">
        <f t="shared" si="5"/>
        <v>3.5994733070359315</v>
      </c>
      <c r="M92" s="12">
        <f t="shared" si="6"/>
        <v>2.9387877291296958</v>
      </c>
    </row>
    <row r="93" spans="1:13" ht="15">
      <c r="A93" s="3">
        <v>91</v>
      </c>
      <c r="B93" s="3">
        <v>91</v>
      </c>
      <c r="C93" s="3" t="s">
        <v>133</v>
      </c>
      <c r="D93" s="16">
        <v>5812885</v>
      </c>
      <c r="E93" s="18">
        <f>SUM('D2'!D94:Z94)+SUM('D2'!AC94:AE94)+'D2'!AH94</f>
        <v>2713561.923447316</v>
      </c>
      <c r="F93" s="20">
        <f t="shared" si="7"/>
        <v>0.4668184427263426</v>
      </c>
      <c r="G93" s="20">
        <v>1.1301584772190156</v>
      </c>
      <c r="H93" s="20">
        <v>1.0209349717226175</v>
      </c>
      <c r="J93" s="20"/>
      <c r="K93" s="2">
        <f t="shared" si="4"/>
        <v>9949727.052640159</v>
      </c>
      <c r="L93" s="12">
        <f t="shared" si="5"/>
        <v>4.143914416469724</v>
      </c>
      <c r="M93" s="12">
        <f t="shared" si="6"/>
        <v>3.7434282296495973</v>
      </c>
    </row>
    <row r="94" spans="1:13" ht="15">
      <c r="A94" s="5">
        <v>94</v>
      </c>
      <c r="B94" s="5"/>
      <c r="C94" s="5" t="s">
        <v>130</v>
      </c>
      <c r="D94" s="5">
        <v>872575387</v>
      </c>
      <c r="E94" s="6">
        <f>SUM(E3:E93)</f>
        <v>282797026.6632497</v>
      </c>
      <c r="F94" s="22"/>
      <c r="G94" s="22"/>
      <c r="H94" s="22"/>
      <c r="I94" s="5"/>
      <c r="J94" s="22"/>
      <c r="K94" s="6">
        <f t="shared" si="4"/>
        <v>1036922431.098582</v>
      </c>
      <c r="L94" s="28"/>
      <c r="M94" s="28"/>
    </row>
    <row r="95" spans="4:13" ht="15">
      <c r="D95" s="16"/>
      <c r="E95" s="18"/>
      <c r="F95" s="33"/>
      <c r="G95" s="33"/>
      <c r="H95" s="33"/>
      <c r="I95" s="16"/>
      <c r="J95" s="33"/>
      <c r="K95" s="18"/>
      <c r="L95" s="34"/>
      <c r="M95" s="34"/>
    </row>
    <row r="96" spans="1:13" ht="15">
      <c r="A96" s="3">
        <v>95</v>
      </c>
      <c r="C96" s="3" t="s">
        <v>131</v>
      </c>
      <c r="D96" s="8"/>
      <c r="E96" s="19">
        <f>SUM('D2'!D97:Z97)+SUM('D2'!AC97:AE97)+'D2'!AH97</f>
        <v>31488742.294945642</v>
      </c>
      <c r="F96" s="35"/>
      <c r="G96" s="35"/>
      <c r="H96" s="35"/>
      <c r="I96" s="8"/>
      <c r="J96" s="35"/>
      <c r="K96" s="19">
        <f t="shared" si="4"/>
        <v>115458721.74813402</v>
      </c>
      <c r="L96" s="36"/>
      <c r="M96" s="36"/>
    </row>
    <row r="97" spans="1:11" ht="15">
      <c r="A97" s="5"/>
      <c r="B97" s="5"/>
      <c r="C97" s="5" t="s">
        <v>132</v>
      </c>
      <c r="D97" s="16"/>
      <c r="E97" s="18">
        <f>E94+E96</f>
        <v>314285768.9581953</v>
      </c>
      <c r="G97" s="20"/>
      <c r="J97" s="20"/>
      <c r="K97" s="2">
        <f t="shared" si="4"/>
        <v>1152381152.8467162</v>
      </c>
    </row>
    <row r="98" spans="4:10" ht="15">
      <c r="D98" s="16"/>
      <c r="E98" s="18"/>
      <c r="G98" s="20"/>
      <c r="J98" s="20"/>
    </row>
    <row r="99" spans="4:10" ht="15">
      <c r="D99" s="16"/>
      <c r="E99" s="18"/>
      <c r="G99" s="20"/>
      <c r="J99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O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9" bestFit="1" customWidth="1"/>
    <col min="7" max="7" width="21.00390625" style="29" bestFit="1" customWidth="1"/>
    <col min="8" max="8" width="25.50390625" style="29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11" ht="18.75">
      <c r="A1" s="45" t="s">
        <v>261</v>
      </c>
      <c r="B1" s="46" t="s">
        <v>227</v>
      </c>
      <c r="C1" s="47" t="s">
        <v>228</v>
      </c>
      <c r="D1" s="3" t="s">
        <v>229</v>
      </c>
      <c r="E1" s="3" t="s">
        <v>262</v>
      </c>
      <c r="F1" s="3" t="s">
        <v>263</v>
      </c>
      <c r="G1" s="3" t="s">
        <v>264</v>
      </c>
      <c r="H1" s="20" t="s">
        <v>265</v>
      </c>
      <c r="K1" s="2"/>
    </row>
    <row r="2" spans="1:15" ht="16.5">
      <c r="A2" s="3" t="s">
        <v>236</v>
      </c>
      <c r="B2" s="3" t="s">
        <v>237</v>
      </c>
      <c r="C2" s="47" t="s">
        <v>434</v>
      </c>
      <c r="D2" s="3" t="s">
        <v>238</v>
      </c>
      <c r="E2" s="3" t="s">
        <v>266</v>
      </c>
      <c r="F2" s="20" t="s">
        <v>267</v>
      </c>
      <c r="G2" s="20" t="s">
        <v>267</v>
      </c>
      <c r="H2" s="20" t="s">
        <v>267</v>
      </c>
      <c r="I2" s="16"/>
      <c r="J2" s="16"/>
      <c r="K2" s="18"/>
      <c r="L2" s="16"/>
      <c r="M2" s="16"/>
      <c r="O2" s="12"/>
    </row>
    <row r="3" spans="1:8" ht="15">
      <c r="A3" s="5">
        <v>1</v>
      </c>
      <c r="B3" s="5">
        <v>1</v>
      </c>
      <c r="C3" s="5" t="s">
        <v>40</v>
      </c>
      <c r="D3" s="5">
        <v>9066556</v>
      </c>
      <c r="E3" s="6">
        <f>SUM('D3'!D3:AE3)+'D3'!AI3</f>
        <v>21304700.563467313</v>
      </c>
      <c r="F3" s="30">
        <f aca="true" t="shared" si="0" ref="F3:F34">E3/D3</f>
        <v>2.349811831909196</v>
      </c>
      <c r="G3" s="30">
        <v>6.3453160884384</v>
      </c>
      <c r="H3" s="30">
        <v>5.441166727247216</v>
      </c>
    </row>
    <row r="4" spans="1:8" ht="15">
      <c r="A4" s="3">
        <v>2</v>
      </c>
      <c r="B4" s="3">
        <v>2</v>
      </c>
      <c r="C4" s="3" t="s">
        <v>41</v>
      </c>
      <c r="D4" s="16">
        <v>3757015</v>
      </c>
      <c r="E4" s="18">
        <f>SUM('D3'!D4:AE4)+'D3'!AI4</f>
        <v>901056.876813498</v>
      </c>
      <c r="F4" s="29">
        <f t="shared" si="0"/>
        <v>0.23983318587056426</v>
      </c>
      <c r="G4" s="29">
        <v>9.262653080838689</v>
      </c>
      <c r="H4" s="29">
        <v>6.805195841018608</v>
      </c>
    </row>
    <row r="5" spans="1:8" ht="15">
      <c r="A5" s="3">
        <v>3</v>
      </c>
      <c r="B5" s="3">
        <v>3</v>
      </c>
      <c r="C5" s="3" t="s">
        <v>42</v>
      </c>
      <c r="D5" s="16">
        <v>642642</v>
      </c>
      <c r="E5" s="18">
        <f>SUM('D3'!D5:AE5)+'D3'!AI5</f>
        <v>788523.5728641641</v>
      </c>
      <c r="F5" s="29">
        <f t="shared" si="0"/>
        <v>1.227002861412986</v>
      </c>
      <c r="G5" s="29">
        <v>6.08770856328706</v>
      </c>
      <c r="H5" s="29">
        <v>5.003064652688629</v>
      </c>
    </row>
    <row r="6" spans="1:8" ht="15">
      <c r="A6" s="3">
        <v>4</v>
      </c>
      <c r="B6" s="3">
        <v>4</v>
      </c>
      <c r="C6" s="3" t="s">
        <v>43</v>
      </c>
      <c r="D6" s="16">
        <v>1590772</v>
      </c>
      <c r="E6" s="18">
        <f>SUM('D3'!D6:AE6)+'D3'!AI6</f>
        <v>6130969.362004949</v>
      </c>
      <c r="F6" s="29">
        <f t="shared" si="0"/>
        <v>3.8540842823515558</v>
      </c>
      <c r="G6" s="29">
        <v>10.578865645678837</v>
      </c>
      <c r="H6" s="29">
        <v>8.359909155164395</v>
      </c>
    </row>
    <row r="7" spans="1:8" ht="15">
      <c r="A7" s="3">
        <v>5</v>
      </c>
      <c r="B7" s="3">
        <v>5</v>
      </c>
      <c r="C7" s="3" t="s">
        <v>44</v>
      </c>
      <c r="D7" s="16">
        <v>2738337</v>
      </c>
      <c r="E7" s="18">
        <f>SUM('D3'!D7:AE7)+'D3'!AI7</f>
        <v>229081083.09101498</v>
      </c>
      <c r="F7" s="29">
        <f t="shared" si="0"/>
        <v>83.65700901350527</v>
      </c>
      <c r="G7" s="29">
        <v>93.1765640176372</v>
      </c>
      <c r="H7" s="29">
        <v>91.26773634927349</v>
      </c>
    </row>
    <row r="8" spans="1:8" ht="15">
      <c r="A8" s="3">
        <v>6</v>
      </c>
      <c r="B8" s="3">
        <v>6</v>
      </c>
      <c r="C8" s="3" t="s">
        <v>45</v>
      </c>
      <c r="D8" s="16">
        <v>40207</v>
      </c>
      <c r="E8" s="18">
        <f>SUM('D3'!D8:AE8)+'D3'!AI8</f>
        <v>85245.34231866621</v>
      </c>
      <c r="F8" s="29">
        <f t="shared" si="0"/>
        <v>2.120161721060169</v>
      </c>
      <c r="G8" s="29">
        <v>10.131724804545685</v>
      </c>
      <c r="H8" s="29">
        <v>9.013009187968684</v>
      </c>
    </row>
    <row r="9" spans="1:8" ht="15">
      <c r="A9" s="3">
        <v>7</v>
      </c>
      <c r="B9" s="3">
        <v>7</v>
      </c>
      <c r="C9" s="3" t="s">
        <v>46</v>
      </c>
      <c r="D9" s="16">
        <v>1907038</v>
      </c>
      <c r="E9" s="18">
        <f>SUM('D3'!D9:AE9)+'D3'!AI9</f>
        <v>5924648.215403759</v>
      </c>
      <c r="F9" s="29">
        <f t="shared" si="0"/>
        <v>3.106727928548754</v>
      </c>
      <c r="G9" s="29">
        <v>17.195918882851828</v>
      </c>
      <c r="H9" s="29">
        <v>15.589007404949907</v>
      </c>
    </row>
    <row r="10" spans="1:8" ht="15">
      <c r="A10" s="3">
        <v>8</v>
      </c>
      <c r="B10" s="3">
        <v>8</v>
      </c>
      <c r="C10" s="3" t="s">
        <v>47</v>
      </c>
      <c r="D10" s="16">
        <v>121895</v>
      </c>
      <c r="E10" s="18">
        <f>SUM('D3'!D10:AE10)+'D3'!AI10</f>
        <v>271051.8066599663</v>
      </c>
      <c r="F10" s="29">
        <f t="shared" si="0"/>
        <v>2.2236499172235638</v>
      </c>
      <c r="G10" s="29">
        <v>8.39850578383641</v>
      </c>
      <c r="H10" s="29">
        <v>7.3365505374177875</v>
      </c>
    </row>
    <row r="11" spans="1:8" ht="15">
      <c r="A11" s="3">
        <v>9</v>
      </c>
      <c r="B11" s="3">
        <v>9</v>
      </c>
      <c r="C11" s="3" t="s">
        <v>48</v>
      </c>
      <c r="D11" s="16">
        <v>87212</v>
      </c>
      <c r="E11" s="18">
        <f>SUM('D3'!D11:AE11)+'D3'!AI11</f>
        <v>278829.67090607545</v>
      </c>
      <c r="F11" s="29">
        <f t="shared" si="0"/>
        <v>3.1971479946116985</v>
      </c>
      <c r="G11" s="29">
        <v>6.523107455017313</v>
      </c>
      <c r="H11" s="29">
        <v>5.93039816120037</v>
      </c>
    </row>
    <row r="12" spans="1:8" ht="15">
      <c r="A12" s="3">
        <v>10</v>
      </c>
      <c r="B12" s="3">
        <v>10</v>
      </c>
      <c r="C12" s="3" t="s">
        <v>49</v>
      </c>
      <c r="D12" s="16">
        <v>27469252</v>
      </c>
      <c r="E12" s="18">
        <f>SUM('D3'!D12:AE12)+'D3'!AI12</f>
        <v>15512722.966993375</v>
      </c>
      <c r="F12" s="29">
        <f t="shared" si="0"/>
        <v>0.5647304472285366</v>
      </c>
      <c r="G12" s="29">
        <v>13.746463303677972</v>
      </c>
      <c r="H12" s="29">
        <v>11.218505097903742</v>
      </c>
    </row>
    <row r="13" spans="1:8" ht="15">
      <c r="A13" s="3">
        <v>11</v>
      </c>
      <c r="B13" s="3">
        <v>11</v>
      </c>
      <c r="C13" s="3" t="s">
        <v>50</v>
      </c>
      <c r="D13" s="16">
        <v>7584312</v>
      </c>
      <c r="E13" s="18">
        <f>SUM('D3'!D13:AE13)+'D3'!AI13</f>
        <v>3915498.7923073047</v>
      </c>
      <c r="F13" s="29">
        <f t="shared" si="0"/>
        <v>0.5162628847952596</v>
      </c>
      <c r="G13" s="29">
        <v>5.539628011066518</v>
      </c>
      <c r="H13" s="29">
        <v>4.342314719756776</v>
      </c>
    </row>
    <row r="14" spans="1:8" ht="15">
      <c r="A14" s="3">
        <v>12</v>
      </c>
      <c r="B14" s="3">
        <v>12</v>
      </c>
      <c r="C14" s="3" t="s">
        <v>51</v>
      </c>
      <c r="D14" s="16">
        <v>1276296</v>
      </c>
      <c r="E14" s="18">
        <f>SUM('D3'!D14:AE14)+'D3'!AI14</f>
        <v>324813.47730026976</v>
      </c>
      <c r="F14" s="29">
        <f t="shared" si="0"/>
        <v>0.2544969797760627</v>
      </c>
      <c r="G14" s="29">
        <v>14.72471067953347</v>
      </c>
      <c r="H14" s="29">
        <v>10.400737349481311</v>
      </c>
    </row>
    <row r="15" spans="1:8" ht="15">
      <c r="A15" s="3">
        <v>13</v>
      </c>
      <c r="B15" s="3">
        <v>13</v>
      </c>
      <c r="C15" s="3" t="s">
        <v>52</v>
      </c>
      <c r="D15" s="16">
        <v>2610724</v>
      </c>
      <c r="E15" s="18">
        <f>SUM('D3'!D15:AE15)+'D3'!AI15</f>
        <v>330072.4585349212</v>
      </c>
      <c r="F15" s="29">
        <f t="shared" si="0"/>
        <v>0.12642947264242457</v>
      </c>
      <c r="G15" s="29">
        <v>1.970628010994559</v>
      </c>
      <c r="H15" s="29">
        <v>1.5070136116584794</v>
      </c>
    </row>
    <row r="16" spans="1:8" ht="15">
      <c r="A16" s="3">
        <v>14</v>
      </c>
      <c r="B16" s="3">
        <v>14</v>
      </c>
      <c r="C16" s="3" t="s">
        <v>53</v>
      </c>
      <c r="D16" s="16">
        <v>7426352</v>
      </c>
      <c r="E16" s="18">
        <f>SUM('D3'!D16:AE16)+'D3'!AI16</f>
        <v>10067705.339909533</v>
      </c>
      <c r="F16" s="29">
        <f t="shared" si="0"/>
        <v>1.3556730599235711</v>
      </c>
      <c r="G16" s="29">
        <v>8.296876562750628</v>
      </c>
      <c r="H16" s="29">
        <v>6.428747923604236</v>
      </c>
    </row>
    <row r="17" spans="1:8" ht="15">
      <c r="A17" s="3">
        <v>15</v>
      </c>
      <c r="B17" s="3">
        <v>15</v>
      </c>
      <c r="C17" s="3" t="s">
        <v>54</v>
      </c>
      <c r="D17" s="16">
        <v>6907327</v>
      </c>
      <c r="E17" s="18">
        <f>SUM('D3'!D17:AE17)+'D3'!AI17</f>
        <v>3086050.701496176</v>
      </c>
      <c r="F17" s="29">
        <f t="shared" si="0"/>
        <v>0.44677929704155833</v>
      </c>
      <c r="G17" s="29">
        <v>5.165906011251787</v>
      </c>
      <c r="H17" s="29">
        <v>3.8016529308306852</v>
      </c>
    </row>
    <row r="18" spans="1:8" ht="15">
      <c r="A18" s="3">
        <v>16</v>
      </c>
      <c r="B18" s="3">
        <v>16</v>
      </c>
      <c r="C18" s="3" t="s">
        <v>55</v>
      </c>
      <c r="D18" s="16">
        <v>4756092</v>
      </c>
      <c r="E18" s="18">
        <f>SUM('D3'!D18:AE18)+'D3'!AI18</f>
        <v>1979369.4607586341</v>
      </c>
      <c r="F18" s="29">
        <f t="shared" si="0"/>
        <v>0.4161756039955985</v>
      </c>
      <c r="G18" s="29">
        <v>11.212987053184936</v>
      </c>
      <c r="H18" s="29">
        <v>7.254174029251847</v>
      </c>
    </row>
    <row r="19" spans="1:8" ht="15">
      <c r="A19" s="3">
        <v>17</v>
      </c>
      <c r="B19" s="3">
        <v>17</v>
      </c>
      <c r="C19" s="3" t="s">
        <v>56</v>
      </c>
      <c r="D19" s="16">
        <v>4464309</v>
      </c>
      <c r="E19" s="18">
        <f>SUM('D3'!D19:AE19)+'D3'!AI19</f>
        <v>754491.0796836271</v>
      </c>
      <c r="F19" s="29">
        <f t="shared" si="0"/>
        <v>0.1690051203184249</v>
      </c>
      <c r="G19" s="29">
        <v>6.777943667833343</v>
      </c>
      <c r="H19" s="29">
        <v>4.784387826641176</v>
      </c>
    </row>
    <row r="20" spans="1:8" ht="15">
      <c r="A20" s="3">
        <v>18</v>
      </c>
      <c r="B20" s="3">
        <v>18</v>
      </c>
      <c r="C20" s="3" t="s">
        <v>57</v>
      </c>
      <c r="D20" s="16">
        <v>4367688</v>
      </c>
      <c r="E20" s="18">
        <f>SUM('D3'!D20:AE20)+'D3'!AI20</f>
        <v>28788315.25225012</v>
      </c>
      <c r="F20" s="29">
        <f t="shared" si="0"/>
        <v>6.591202313958808</v>
      </c>
      <c r="G20" s="29">
        <v>17.63824935847975</v>
      </c>
      <c r="H20" s="29">
        <v>14.877523029836533</v>
      </c>
    </row>
    <row r="21" spans="1:8" ht="15">
      <c r="A21" s="3">
        <v>19</v>
      </c>
      <c r="B21" s="3">
        <v>19</v>
      </c>
      <c r="C21" s="3" t="s">
        <v>58</v>
      </c>
      <c r="D21" s="16">
        <v>5474630</v>
      </c>
      <c r="E21" s="18">
        <f>SUM('D3'!D21:AE21)+'D3'!AI21</f>
        <v>2994386.207952613</v>
      </c>
      <c r="F21" s="29">
        <f t="shared" si="0"/>
        <v>0.5469568186256629</v>
      </c>
      <c r="G21" s="29">
        <v>8.55867992285347</v>
      </c>
      <c r="H21" s="29">
        <v>6.617874017434348</v>
      </c>
    </row>
    <row r="22" spans="1:8" ht="15">
      <c r="A22" s="3">
        <v>20</v>
      </c>
      <c r="B22" s="3">
        <v>20</v>
      </c>
      <c r="C22" s="3" t="s">
        <v>59</v>
      </c>
      <c r="D22" s="16">
        <v>11788702</v>
      </c>
      <c r="E22" s="18">
        <f>SUM('D3'!D22:AE22)+'D3'!AI22</f>
        <v>959564.6006018001</v>
      </c>
      <c r="F22" s="29">
        <f t="shared" si="0"/>
        <v>0.08139696809723412</v>
      </c>
      <c r="G22" s="29">
        <v>5.240786903776705</v>
      </c>
      <c r="H22" s="29">
        <v>4.046734913504452</v>
      </c>
    </row>
    <row r="23" spans="1:8" ht="15">
      <c r="A23" s="3">
        <v>21</v>
      </c>
      <c r="B23" s="3">
        <v>21</v>
      </c>
      <c r="C23" s="3" t="s">
        <v>60</v>
      </c>
      <c r="D23" s="16">
        <v>449042</v>
      </c>
      <c r="E23" s="18">
        <f>SUM('D3'!D23:AE23)+'D3'!AI23</f>
        <v>3671626.2360984907</v>
      </c>
      <c r="F23" s="29">
        <f t="shared" si="0"/>
        <v>8.176576436276541</v>
      </c>
      <c r="G23" s="29">
        <v>19.52218054562551</v>
      </c>
      <c r="H23" s="29">
        <v>16.442827304442076</v>
      </c>
    </row>
    <row r="24" spans="1:8" ht="15">
      <c r="A24" s="3">
        <v>22</v>
      </c>
      <c r="B24" s="3">
        <v>22</v>
      </c>
      <c r="C24" s="3" t="s">
        <v>61</v>
      </c>
      <c r="D24" s="16">
        <v>2048639</v>
      </c>
      <c r="E24" s="18">
        <f>SUM('D3'!D24:AE24)+'D3'!AI24</f>
        <v>15859866.577682817</v>
      </c>
      <c r="F24" s="29">
        <f t="shared" si="0"/>
        <v>7.741659988745122</v>
      </c>
      <c r="G24" s="29">
        <v>21.276625734794987</v>
      </c>
      <c r="H24" s="29">
        <v>17.58695778485094</v>
      </c>
    </row>
    <row r="25" spans="1:8" ht="15">
      <c r="A25" s="3">
        <v>23</v>
      </c>
      <c r="B25" s="3">
        <v>23</v>
      </c>
      <c r="C25" s="3" t="s">
        <v>62</v>
      </c>
      <c r="D25" s="16">
        <v>7009448</v>
      </c>
      <c r="E25" s="18">
        <f>SUM('D3'!D25:AE25)+'D3'!AI25</f>
        <v>25273854.92015688</v>
      </c>
      <c r="F25" s="29">
        <f t="shared" si="0"/>
        <v>3.6056840595945476</v>
      </c>
      <c r="G25" s="29">
        <v>14.258049609867436</v>
      </c>
      <c r="H25" s="29">
        <v>10.736083687886648</v>
      </c>
    </row>
    <row r="26" spans="1:8" ht="15">
      <c r="A26" s="3">
        <v>24</v>
      </c>
      <c r="B26" s="3">
        <v>24</v>
      </c>
      <c r="C26" s="3" t="s">
        <v>63</v>
      </c>
      <c r="D26" s="16">
        <v>3353848</v>
      </c>
      <c r="E26" s="18">
        <f>SUM('D3'!D26:AE26)+'D3'!AI26</f>
        <v>9969780.691036224</v>
      </c>
      <c r="F26" s="29">
        <f t="shared" si="0"/>
        <v>2.9726393954157206</v>
      </c>
      <c r="G26" s="29">
        <v>14.43011926930345</v>
      </c>
      <c r="H26" s="29">
        <v>10.843276365761119</v>
      </c>
    </row>
    <row r="27" spans="1:8" ht="15">
      <c r="A27" s="3">
        <v>25</v>
      </c>
      <c r="B27" s="3">
        <v>25</v>
      </c>
      <c r="C27" s="3" t="s">
        <v>64</v>
      </c>
      <c r="D27" s="16">
        <v>895793</v>
      </c>
      <c r="E27" s="18">
        <f>SUM('D3'!D27:AE27)+'D3'!AI27</f>
        <v>5070854.9019658</v>
      </c>
      <c r="F27" s="29">
        <f t="shared" si="0"/>
        <v>5.660744058019877</v>
      </c>
      <c r="G27" s="29">
        <v>16.331440759949615</v>
      </c>
      <c r="H27" s="29">
        <v>13.25746790723995</v>
      </c>
    </row>
    <row r="28" spans="1:8" ht="15">
      <c r="A28" s="3">
        <v>26</v>
      </c>
      <c r="B28" s="3">
        <v>26</v>
      </c>
      <c r="C28" s="3" t="s">
        <v>65</v>
      </c>
      <c r="D28" s="16">
        <v>12591723</v>
      </c>
      <c r="E28" s="18">
        <f>SUM('D3'!D28:AE28)+'D3'!AI28</f>
        <v>6628433.214071199</v>
      </c>
      <c r="F28" s="29">
        <f t="shared" si="0"/>
        <v>0.5264119306048266</v>
      </c>
      <c r="G28" s="29">
        <v>6.986696558004211</v>
      </c>
      <c r="H28" s="29">
        <v>5.202943914966615</v>
      </c>
    </row>
    <row r="29" spans="1:8" ht="15">
      <c r="A29" s="3">
        <v>27</v>
      </c>
      <c r="B29" s="3">
        <v>27</v>
      </c>
      <c r="C29" s="3" t="s">
        <v>66</v>
      </c>
      <c r="D29" s="16">
        <v>9255534</v>
      </c>
      <c r="E29" s="18">
        <f>SUM('D3'!D29:AE29)+'D3'!AI29</f>
        <v>24228939.545224335</v>
      </c>
      <c r="F29" s="29">
        <f t="shared" si="0"/>
        <v>2.6177786765436046</v>
      </c>
      <c r="G29" s="29">
        <v>9.410103725225433</v>
      </c>
      <c r="H29" s="29">
        <v>4.916860873254208</v>
      </c>
    </row>
    <row r="30" spans="1:8" ht="15">
      <c r="A30" s="3">
        <v>28</v>
      </c>
      <c r="B30" s="3">
        <v>28</v>
      </c>
      <c r="C30" s="3" t="s">
        <v>67</v>
      </c>
      <c r="D30" s="16">
        <v>1832080</v>
      </c>
      <c r="E30" s="18">
        <f>SUM('D3'!D30:AE30)+'D3'!AI30</f>
        <v>20297914.20175127</v>
      </c>
      <c r="F30" s="29">
        <f t="shared" si="0"/>
        <v>11.079163683764502</v>
      </c>
      <c r="G30" s="29">
        <v>31.182980082177064</v>
      </c>
      <c r="H30" s="29">
        <v>22.57220885071306</v>
      </c>
    </row>
    <row r="31" spans="1:8" ht="15">
      <c r="A31" s="3">
        <v>29</v>
      </c>
      <c r="B31" s="3">
        <v>29</v>
      </c>
      <c r="C31" s="3" t="s">
        <v>68</v>
      </c>
      <c r="D31" s="16">
        <v>10221785</v>
      </c>
      <c r="E31" s="18">
        <f>SUM('D3'!D31:AE31)+'D3'!AI31</f>
        <v>5628373.2640768625</v>
      </c>
      <c r="F31" s="29">
        <f t="shared" si="0"/>
        <v>0.5506252835563321</v>
      </c>
      <c r="G31" s="29">
        <v>7.820033212238253</v>
      </c>
      <c r="H31" s="29">
        <v>5.901314587097131</v>
      </c>
    </row>
    <row r="32" spans="1:8" ht="15">
      <c r="A32" s="3">
        <v>30</v>
      </c>
      <c r="B32" s="3">
        <v>30</v>
      </c>
      <c r="C32" s="3" t="s">
        <v>69</v>
      </c>
      <c r="D32" s="16">
        <v>3479837</v>
      </c>
      <c r="E32" s="18">
        <f>SUM('D3'!D32:AE32)+'D3'!AI32</f>
        <v>4052631.952205423</v>
      </c>
      <c r="F32" s="29">
        <f t="shared" si="0"/>
        <v>1.1646039605318936</v>
      </c>
      <c r="G32" s="29">
        <v>7.882697078268684</v>
      </c>
      <c r="H32" s="29">
        <v>5.944983634821905</v>
      </c>
    </row>
    <row r="33" spans="1:8" ht="15">
      <c r="A33" s="3">
        <v>31</v>
      </c>
      <c r="B33" s="3">
        <v>31</v>
      </c>
      <c r="C33" s="3" t="s">
        <v>70</v>
      </c>
      <c r="D33" s="16">
        <v>1222518</v>
      </c>
      <c r="E33" s="18">
        <f>SUM('D3'!D33:AE33)+'D3'!AI33</f>
        <v>400129.4141561059</v>
      </c>
      <c r="F33" s="29">
        <f t="shared" si="0"/>
        <v>0.3272994051262279</v>
      </c>
      <c r="G33" s="29">
        <v>6.264686936062716</v>
      </c>
      <c r="H33" s="29">
        <v>4.419168745901998</v>
      </c>
    </row>
    <row r="34" spans="1:8" ht="15">
      <c r="A34" s="3">
        <v>32</v>
      </c>
      <c r="B34" s="3">
        <v>32</v>
      </c>
      <c r="C34" s="3" t="s">
        <v>71</v>
      </c>
      <c r="D34" s="16">
        <v>1867948</v>
      </c>
      <c r="E34" s="18">
        <f>SUM('D3'!D34:AE34)+'D3'!AI34</f>
        <v>30561579.42819274</v>
      </c>
      <c r="F34" s="29">
        <f t="shared" si="0"/>
        <v>16.36104400561083</v>
      </c>
      <c r="G34" s="29">
        <v>24.037496907733058</v>
      </c>
      <c r="H34" s="29">
        <v>22.239321047443774</v>
      </c>
    </row>
    <row r="35" spans="1:8" ht="15">
      <c r="A35" s="3">
        <v>33</v>
      </c>
      <c r="B35" s="3">
        <v>33</v>
      </c>
      <c r="C35" s="3" t="s">
        <v>72</v>
      </c>
      <c r="D35" s="16">
        <v>4923908</v>
      </c>
      <c r="E35" s="18">
        <f>SUM('D3'!D35:AE35)+'D3'!AI35</f>
        <v>92700700.42326733</v>
      </c>
      <c r="F35" s="29">
        <f aca="true" t="shared" si="1" ref="F35:F66">E35/D35</f>
        <v>18.826651599353063</v>
      </c>
      <c r="G35" s="29">
        <v>36.91524003452125</v>
      </c>
      <c r="H35" s="29">
        <v>32.71884504592551</v>
      </c>
    </row>
    <row r="36" spans="1:8" ht="15">
      <c r="A36" s="3">
        <v>34</v>
      </c>
      <c r="B36" s="3">
        <v>34</v>
      </c>
      <c r="C36" s="3" t="s">
        <v>73</v>
      </c>
      <c r="D36" s="16">
        <v>1040117</v>
      </c>
      <c r="E36" s="18">
        <f>SUM('D3'!D36:AE36)+'D3'!AI36</f>
        <v>4645793.754477187</v>
      </c>
      <c r="F36" s="29">
        <f t="shared" si="1"/>
        <v>4.466606886030309</v>
      </c>
      <c r="G36" s="29">
        <v>9.991242416981313</v>
      </c>
      <c r="H36" s="29">
        <v>8.46516316983827</v>
      </c>
    </row>
    <row r="37" spans="1:8" ht="15">
      <c r="A37" s="3">
        <v>35</v>
      </c>
      <c r="B37" s="3">
        <v>35</v>
      </c>
      <c r="C37" s="3" t="s">
        <v>74</v>
      </c>
      <c r="D37" s="16">
        <v>2361607</v>
      </c>
      <c r="E37" s="18">
        <f>SUM('D3'!D37:AE37)+'D3'!AI37</f>
        <v>15977507.917896567</v>
      </c>
      <c r="F37" s="29">
        <f t="shared" si="1"/>
        <v>6.765523610785608</v>
      </c>
      <c r="G37" s="29">
        <v>15.76154131433186</v>
      </c>
      <c r="H37" s="29">
        <v>13.282040725789074</v>
      </c>
    </row>
    <row r="38" spans="1:8" ht="15">
      <c r="A38" s="3">
        <v>36</v>
      </c>
      <c r="B38" s="3">
        <v>36</v>
      </c>
      <c r="C38" s="3" t="s">
        <v>75</v>
      </c>
      <c r="D38" s="16">
        <v>7434346</v>
      </c>
      <c r="E38" s="18">
        <f>SUM('D3'!D38:AE38)+'D3'!AI38</f>
        <v>65794516.53541081</v>
      </c>
      <c r="F38" s="29">
        <f t="shared" si="1"/>
        <v>8.850074577563488</v>
      </c>
      <c r="G38" s="29">
        <v>31.112058510277915</v>
      </c>
      <c r="H38" s="29">
        <v>24.718603846517855</v>
      </c>
    </row>
    <row r="39" spans="1:8" ht="15">
      <c r="A39" s="3">
        <v>37</v>
      </c>
      <c r="B39" s="3">
        <v>37</v>
      </c>
      <c r="C39" s="3" t="s">
        <v>76</v>
      </c>
      <c r="D39" s="16">
        <v>14374229</v>
      </c>
      <c r="E39" s="18">
        <f>SUM('D3'!D39:AE39)+'D3'!AI39</f>
        <v>20985532.583853588</v>
      </c>
      <c r="F39" s="29">
        <f t="shared" si="1"/>
        <v>1.4599414399098267</v>
      </c>
      <c r="G39" s="29">
        <v>20.751188903424836</v>
      </c>
      <c r="H39" s="29">
        <v>15.867100628767876</v>
      </c>
    </row>
    <row r="40" spans="1:8" ht="15">
      <c r="A40" s="3">
        <v>38</v>
      </c>
      <c r="B40" s="3">
        <v>38</v>
      </c>
      <c r="C40" s="3" t="s">
        <v>77</v>
      </c>
      <c r="D40" s="16">
        <v>5077822</v>
      </c>
      <c r="E40" s="18">
        <f>SUM('D3'!D40:AE40)+'D3'!AI40</f>
        <v>5886194.663934927</v>
      </c>
      <c r="F40" s="29">
        <f t="shared" si="1"/>
        <v>1.159196731184143</v>
      </c>
      <c r="G40" s="29">
        <v>17.01961210268958</v>
      </c>
      <c r="H40" s="29">
        <v>12.590670848545127</v>
      </c>
    </row>
    <row r="41" spans="1:8" ht="15">
      <c r="A41" s="3">
        <v>39</v>
      </c>
      <c r="B41" s="3">
        <v>39</v>
      </c>
      <c r="C41" s="3" t="s">
        <v>78</v>
      </c>
      <c r="D41" s="16">
        <v>2043195</v>
      </c>
      <c r="E41" s="18">
        <f>SUM('D3'!D41:AE41)+'D3'!AI41</f>
        <v>10786285.249428472</v>
      </c>
      <c r="F41" s="29">
        <f t="shared" si="1"/>
        <v>5.2791266861109545</v>
      </c>
      <c r="G41" s="29">
        <v>26.814597949026872</v>
      </c>
      <c r="H41" s="29">
        <v>15.51454247855114</v>
      </c>
    </row>
    <row r="42" spans="1:8" ht="15">
      <c r="A42" s="3">
        <v>40</v>
      </c>
      <c r="B42" s="3">
        <v>40</v>
      </c>
      <c r="C42" s="3" t="s">
        <v>79</v>
      </c>
      <c r="D42" s="16">
        <v>5727390</v>
      </c>
      <c r="E42" s="18">
        <f>SUM('D3'!D42:AE42)+'D3'!AI42</f>
        <v>4086480.5291294605</v>
      </c>
      <c r="F42" s="29">
        <f t="shared" si="1"/>
        <v>0.7134978636219046</v>
      </c>
      <c r="G42" s="29">
        <v>15.841838665060406</v>
      </c>
      <c r="H42" s="29">
        <v>5.952436623107724</v>
      </c>
    </row>
    <row r="43" spans="1:8" ht="15">
      <c r="A43" s="3">
        <v>41</v>
      </c>
      <c r="B43" s="3">
        <v>41</v>
      </c>
      <c r="C43" s="3" t="s">
        <v>80</v>
      </c>
      <c r="D43" s="16">
        <v>6956604</v>
      </c>
      <c r="E43" s="18">
        <f>SUM('D3'!D43:AE43)+'D3'!AI43</f>
        <v>2450792.1134798313</v>
      </c>
      <c r="F43" s="29">
        <f t="shared" si="1"/>
        <v>0.352297200398331</v>
      </c>
      <c r="G43" s="29">
        <v>9.687207987653894</v>
      </c>
      <c r="H43" s="29">
        <v>6.618985352513372</v>
      </c>
    </row>
    <row r="44" spans="1:8" ht="15">
      <c r="A44" s="3">
        <v>42</v>
      </c>
      <c r="B44" s="3">
        <v>42</v>
      </c>
      <c r="C44" s="3" t="s">
        <v>81</v>
      </c>
      <c r="D44" s="16">
        <v>9791412</v>
      </c>
      <c r="E44" s="18">
        <f>SUM('D3'!D44:AE44)+'D3'!AI44</f>
        <v>4196839.160070458</v>
      </c>
      <c r="F44" s="29">
        <f t="shared" si="1"/>
        <v>0.4286245089135723</v>
      </c>
      <c r="G44" s="29">
        <v>9.356780798608774</v>
      </c>
      <c r="H44" s="29">
        <v>6.71733629130892</v>
      </c>
    </row>
    <row r="45" spans="1:8" ht="15">
      <c r="A45" s="3">
        <v>43</v>
      </c>
      <c r="B45" s="3">
        <v>43</v>
      </c>
      <c r="C45" s="3" t="s">
        <v>82</v>
      </c>
      <c r="D45" s="16">
        <v>10354980</v>
      </c>
      <c r="E45" s="18">
        <f>SUM('D3'!D45:AE45)+'D3'!AI45</f>
        <v>3090477.924861879</v>
      </c>
      <c r="F45" s="29">
        <f t="shared" si="1"/>
        <v>0.29845329733730813</v>
      </c>
      <c r="G45" s="29">
        <v>6.950377237336102</v>
      </c>
      <c r="H45" s="29">
        <v>4.941521600905485</v>
      </c>
    </row>
    <row r="46" spans="1:8" ht="15">
      <c r="A46" s="3">
        <v>44</v>
      </c>
      <c r="B46" s="3">
        <v>44</v>
      </c>
      <c r="C46" s="3" t="s">
        <v>83</v>
      </c>
      <c r="D46" s="16">
        <v>13288653</v>
      </c>
      <c r="E46" s="18">
        <f>SUM('D3'!D46:AE46)+'D3'!AI46</f>
        <v>3669753.4727214305</v>
      </c>
      <c r="F46" s="29">
        <f t="shared" si="1"/>
        <v>0.27615691919425017</v>
      </c>
      <c r="G46" s="29">
        <v>5.812385801576301</v>
      </c>
      <c r="H46" s="29">
        <v>4.184525852124372</v>
      </c>
    </row>
    <row r="47" spans="1:8" ht="15">
      <c r="A47" s="3">
        <v>45</v>
      </c>
      <c r="B47" s="3">
        <v>45</v>
      </c>
      <c r="C47" s="3" t="s">
        <v>84</v>
      </c>
      <c r="D47" s="16">
        <v>4172558</v>
      </c>
      <c r="E47" s="18">
        <f>SUM('D3'!D47:AE47)+'D3'!AI47</f>
        <v>1538539.6848797565</v>
      </c>
      <c r="F47" s="29">
        <f t="shared" si="1"/>
        <v>0.3687281722338567</v>
      </c>
      <c r="G47" s="29">
        <v>7.466272275731058</v>
      </c>
      <c r="H47" s="29">
        <v>5.37238375759935</v>
      </c>
    </row>
    <row r="48" spans="1:8" ht="15">
      <c r="A48" s="3">
        <v>46</v>
      </c>
      <c r="B48" s="3">
        <v>46</v>
      </c>
      <c r="C48" s="3" t="s">
        <v>85</v>
      </c>
      <c r="D48" s="16">
        <v>4022830</v>
      </c>
      <c r="E48" s="18">
        <f>SUM('D3'!D48:AE48)+'D3'!AI48</f>
        <v>541937.2159263559</v>
      </c>
      <c r="F48" s="29">
        <f t="shared" si="1"/>
        <v>0.13471541574621745</v>
      </c>
      <c r="G48" s="29">
        <v>4.610508267598567</v>
      </c>
      <c r="H48" s="29">
        <v>3.4063853380243487</v>
      </c>
    </row>
    <row r="49" spans="1:8" ht="15">
      <c r="A49" s="3">
        <v>47</v>
      </c>
      <c r="B49" s="3">
        <v>47</v>
      </c>
      <c r="C49" s="3" t="s">
        <v>86</v>
      </c>
      <c r="D49" s="16">
        <v>11728454</v>
      </c>
      <c r="E49" s="18">
        <f>SUM('D3'!D49:AE49)+'D3'!AI49</f>
        <v>1523187.3676290386</v>
      </c>
      <c r="F49" s="29">
        <f t="shared" si="1"/>
        <v>0.1298711123929069</v>
      </c>
      <c r="G49" s="29">
        <v>5.168898986422809</v>
      </c>
      <c r="H49" s="29">
        <v>3.5842562991284557</v>
      </c>
    </row>
    <row r="50" spans="1:8" ht="15">
      <c r="A50" s="3">
        <v>48</v>
      </c>
      <c r="B50" s="3">
        <v>48</v>
      </c>
      <c r="C50" s="3" t="s">
        <v>87</v>
      </c>
      <c r="D50" s="16">
        <v>26680325</v>
      </c>
      <c r="E50" s="18">
        <f>SUM('D3'!D50:AE50)+'D3'!AI50</f>
        <v>3818295.137479062</v>
      </c>
      <c r="F50" s="29">
        <f t="shared" si="1"/>
        <v>0.14311276708507345</v>
      </c>
      <c r="G50" s="29">
        <v>4.406084243397117</v>
      </c>
      <c r="H50" s="29">
        <v>3.096510998353567</v>
      </c>
    </row>
    <row r="51" spans="1:8" ht="15">
      <c r="A51" s="3">
        <v>49</v>
      </c>
      <c r="B51" s="3">
        <v>49</v>
      </c>
      <c r="C51" s="3" t="s">
        <v>88</v>
      </c>
      <c r="D51" s="16">
        <v>6264095</v>
      </c>
      <c r="E51" s="18">
        <f>SUM('D3'!D51:AE51)+'D3'!AI51</f>
        <v>960827.5932554948</v>
      </c>
      <c r="F51" s="29">
        <f t="shared" si="1"/>
        <v>0.1533864976912858</v>
      </c>
      <c r="G51" s="29">
        <v>6.123694801200306</v>
      </c>
      <c r="H51" s="29">
        <v>4.022448597274663</v>
      </c>
    </row>
    <row r="52" spans="1:8" ht="15">
      <c r="A52" s="3">
        <v>50</v>
      </c>
      <c r="B52" s="3">
        <v>50</v>
      </c>
      <c r="C52" s="3" t="s">
        <v>89</v>
      </c>
      <c r="D52" s="16">
        <v>6153615</v>
      </c>
      <c r="E52" s="18">
        <f>SUM('D3'!D52:AE52)+'D3'!AI52</f>
        <v>1321481.6962405527</v>
      </c>
      <c r="F52" s="29">
        <f t="shared" si="1"/>
        <v>0.21474884214247278</v>
      </c>
      <c r="G52" s="29">
        <v>6.956146196715369</v>
      </c>
      <c r="H52" s="29">
        <v>4.118319144317545</v>
      </c>
    </row>
    <row r="53" spans="1:8" ht="15">
      <c r="A53" s="3">
        <v>51</v>
      </c>
      <c r="B53" s="3">
        <v>51</v>
      </c>
      <c r="C53" s="3" t="s">
        <v>90</v>
      </c>
      <c r="D53" s="16">
        <v>39981668</v>
      </c>
      <c r="E53" s="18">
        <f>SUM('D3'!D53:AE53)+'D3'!AI53</f>
        <v>8940317.527927132</v>
      </c>
      <c r="F53" s="29">
        <f t="shared" si="1"/>
        <v>0.2236104188531387</v>
      </c>
      <c r="G53" s="29">
        <v>7.00575549993685</v>
      </c>
      <c r="H53" s="29">
        <v>4.814134556430434</v>
      </c>
    </row>
    <row r="54" spans="1:8" ht="15">
      <c r="A54" s="3">
        <v>52</v>
      </c>
      <c r="B54" s="3">
        <v>52</v>
      </c>
      <c r="C54" s="3" t="s">
        <v>91</v>
      </c>
      <c r="D54" s="16">
        <v>2105023</v>
      </c>
      <c r="E54" s="18">
        <f>SUM('D3'!D54:AE54)+'D3'!AI54</f>
        <v>609211.6052746151</v>
      </c>
      <c r="F54" s="29">
        <f t="shared" si="1"/>
        <v>0.28940852678313495</v>
      </c>
      <c r="G54" s="29">
        <v>7.405502174922107</v>
      </c>
      <c r="H54" s="29">
        <v>5.314422026256369</v>
      </c>
    </row>
    <row r="55" spans="1:8" ht="15">
      <c r="A55" s="3">
        <v>53</v>
      </c>
      <c r="B55" s="3">
        <v>53</v>
      </c>
      <c r="C55" s="3" t="s">
        <v>92</v>
      </c>
      <c r="D55" s="16">
        <v>3109159</v>
      </c>
      <c r="E55" s="18">
        <f>SUM('D3'!D55:AE55)+'D3'!AI55</f>
        <v>1458327.8784744055</v>
      </c>
      <c r="F55" s="29">
        <f t="shared" si="1"/>
        <v>0.46904255410366774</v>
      </c>
      <c r="G55" s="29">
        <v>6.977612850005656</v>
      </c>
      <c r="H55" s="29">
        <v>4.738356890297617</v>
      </c>
    </row>
    <row r="56" spans="1:8" ht="15">
      <c r="A56" s="3">
        <v>54</v>
      </c>
      <c r="B56" s="3">
        <v>54</v>
      </c>
      <c r="C56" s="3" t="s">
        <v>93</v>
      </c>
      <c r="D56" s="16">
        <v>4691959</v>
      </c>
      <c r="E56" s="18">
        <f>SUM('D3'!D56:AE56)+'D3'!AI56</f>
        <v>611529.7039148465</v>
      </c>
      <c r="F56" s="29">
        <f t="shared" si="1"/>
        <v>0.13033568791092304</v>
      </c>
      <c r="G56" s="29">
        <v>4.438220387495515</v>
      </c>
      <c r="H56" s="29">
        <v>3.1411286328784644</v>
      </c>
    </row>
    <row r="57" spans="1:8" ht="15">
      <c r="A57" s="3">
        <v>55</v>
      </c>
      <c r="B57" s="3">
        <v>55</v>
      </c>
      <c r="C57" s="3" t="s">
        <v>94</v>
      </c>
      <c r="D57" s="16">
        <v>5725410</v>
      </c>
      <c r="E57" s="18">
        <f>SUM('D3'!D57:AE57)+'D3'!AI57</f>
        <v>1918126.2036228878</v>
      </c>
      <c r="F57" s="29">
        <f t="shared" si="1"/>
        <v>0.33501988567157426</v>
      </c>
      <c r="G57" s="29">
        <v>8.898005648586931</v>
      </c>
      <c r="H57" s="29">
        <v>6.668183709898798</v>
      </c>
    </row>
    <row r="58" spans="1:8" ht="15">
      <c r="A58" s="3">
        <v>56</v>
      </c>
      <c r="B58" s="3">
        <v>56</v>
      </c>
      <c r="C58" s="3" t="s">
        <v>95</v>
      </c>
      <c r="D58" s="16">
        <v>51589666</v>
      </c>
      <c r="E58" s="18">
        <f>SUM('D3'!D58:AE58)+'D3'!AI58</f>
        <v>14115205.14384289</v>
      </c>
      <c r="F58" s="29">
        <f t="shared" si="1"/>
        <v>0.2736052825742832</v>
      </c>
      <c r="G58" s="29">
        <v>6.9303584962443825</v>
      </c>
      <c r="H58" s="29">
        <v>5.303395490245509</v>
      </c>
    </row>
    <row r="59" spans="1:8" ht="15">
      <c r="A59" s="3">
        <v>57</v>
      </c>
      <c r="B59" s="3">
        <v>57</v>
      </c>
      <c r="C59" s="3" t="s">
        <v>96</v>
      </c>
      <c r="D59" s="16">
        <v>6839767</v>
      </c>
      <c r="E59" s="18">
        <f>SUM('D3'!D59:AE59)+'D3'!AI59</f>
        <v>5135514.059149378</v>
      </c>
      <c r="F59" s="29">
        <f t="shared" si="1"/>
        <v>0.7508317255762336</v>
      </c>
      <c r="G59" s="29">
        <v>8.075318326286013</v>
      </c>
      <c r="H59" s="29">
        <v>6.310780716282997</v>
      </c>
    </row>
    <row r="60" spans="1:8" ht="15">
      <c r="A60" s="3">
        <v>58</v>
      </c>
      <c r="B60" s="3">
        <v>58</v>
      </c>
      <c r="C60" s="3" t="s">
        <v>97</v>
      </c>
      <c r="D60" s="16">
        <v>30769511</v>
      </c>
      <c r="E60" s="18">
        <f>SUM('D3'!D60:AE60)+'D3'!AI60</f>
        <v>96440934.19898705</v>
      </c>
      <c r="F60" s="29">
        <f t="shared" si="1"/>
        <v>3.134301815813292</v>
      </c>
      <c r="G60" s="29">
        <v>12.664247089045885</v>
      </c>
      <c r="H60" s="29">
        <v>10.607761653909408</v>
      </c>
    </row>
    <row r="61" spans="1:8" ht="15">
      <c r="A61" s="3">
        <v>59</v>
      </c>
      <c r="B61" s="3">
        <v>59</v>
      </c>
      <c r="C61" s="3" t="s">
        <v>98</v>
      </c>
      <c r="D61" s="16">
        <v>13572559</v>
      </c>
      <c r="E61" s="18">
        <f>SUM('D3'!D61:AE61)+'D3'!AI61</f>
        <v>257734757.44327566</v>
      </c>
      <c r="F61" s="29">
        <f t="shared" si="1"/>
        <v>18.989400410289296</v>
      </c>
      <c r="G61" s="29">
        <v>24.438230313212348</v>
      </c>
      <c r="H61" s="29">
        <v>22.085276868883888</v>
      </c>
    </row>
    <row r="62" spans="1:8" ht="15">
      <c r="A62" s="3">
        <v>60</v>
      </c>
      <c r="B62" s="3">
        <v>60</v>
      </c>
      <c r="C62" s="3" t="s">
        <v>99</v>
      </c>
      <c r="D62" s="16">
        <v>1745456</v>
      </c>
      <c r="E62" s="18">
        <f>SUM('D3'!D62:AE62)+'D3'!AI62</f>
        <v>1279043.5188235897</v>
      </c>
      <c r="F62" s="29">
        <f t="shared" si="1"/>
        <v>0.7327847386720661</v>
      </c>
      <c r="G62" s="29">
        <v>4.669369100037293</v>
      </c>
      <c r="H62" s="29">
        <v>2.7074992956492316</v>
      </c>
    </row>
    <row r="63" spans="1:8" ht="15">
      <c r="A63" s="3">
        <v>61</v>
      </c>
      <c r="B63" s="3">
        <v>61</v>
      </c>
      <c r="C63" s="3" t="s">
        <v>100</v>
      </c>
      <c r="D63" s="16">
        <v>3543632</v>
      </c>
      <c r="E63" s="18">
        <f>SUM('D3'!D63:AE63)+'D3'!AI63</f>
        <v>4111556.3997876327</v>
      </c>
      <c r="F63" s="29">
        <f t="shared" si="1"/>
        <v>1.1602661901088016</v>
      </c>
      <c r="G63" s="29">
        <v>5.859159262507589</v>
      </c>
      <c r="H63" s="29">
        <v>5.007721011965042</v>
      </c>
    </row>
    <row r="64" spans="1:8" ht="15">
      <c r="A64" s="3">
        <v>62</v>
      </c>
      <c r="B64" s="3">
        <v>62</v>
      </c>
      <c r="C64" s="3" t="s">
        <v>101</v>
      </c>
      <c r="D64" s="16">
        <v>2652292</v>
      </c>
      <c r="E64" s="18">
        <f>SUM('D3'!D64:AE64)+'D3'!AI64</f>
        <v>15769600.659343274</v>
      </c>
      <c r="F64" s="29">
        <f t="shared" si="1"/>
        <v>5.945650275061446</v>
      </c>
      <c r="G64" s="29">
        <v>8.551101871131253</v>
      </c>
      <c r="H64" s="29">
        <v>8.071878105196188</v>
      </c>
    </row>
    <row r="65" spans="1:8" ht="15">
      <c r="A65" s="3">
        <v>63</v>
      </c>
      <c r="B65" s="3">
        <v>63</v>
      </c>
      <c r="C65" s="3" t="s">
        <v>102</v>
      </c>
      <c r="D65" s="16">
        <v>82414379</v>
      </c>
      <c r="E65" s="18">
        <f>SUM('D3'!D65:AE65)+'D3'!AI65</f>
        <v>13143454.858135067</v>
      </c>
      <c r="F65" s="29">
        <f t="shared" si="1"/>
        <v>0.1594801176398486</v>
      </c>
      <c r="G65" s="29">
        <v>2.7982098809359623</v>
      </c>
      <c r="H65" s="29">
        <v>2.3584222292766683</v>
      </c>
    </row>
    <row r="66" spans="1:8" ht="15">
      <c r="A66" s="3">
        <v>64</v>
      </c>
      <c r="B66" s="3">
        <v>64</v>
      </c>
      <c r="C66" s="3" t="s">
        <v>103</v>
      </c>
      <c r="D66" s="16">
        <v>31251543</v>
      </c>
      <c r="E66" s="18">
        <f>SUM('D3'!D66:AE66)+'D3'!AI66</f>
        <v>656159.1535489014</v>
      </c>
      <c r="F66" s="29">
        <f t="shared" si="1"/>
        <v>0.020996056212293307</v>
      </c>
      <c r="G66" s="29">
        <v>1.1111863376795594</v>
      </c>
      <c r="H66" s="29">
        <v>0.8708642076633242</v>
      </c>
    </row>
    <row r="67" spans="1:8" ht="15">
      <c r="A67" s="3">
        <v>65</v>
      </c>
      <c r="B67" s="3">
        <v>65</v>
      </c>
      <c r="C67" s="3" t="s">
        <v>104</v>
      </c>
      <c r="D67" s="16">
        <v>11287600</v>
      </c>
      <c r="E67" s="18">
        <f>SUM('D3'!D67:AE67)+'D3'!AI67</f>
        <v>2052319.0311048673</v>
      </c>
      <c r="F67" s="29">
        <f aca="true" t="shared" si="2" ref="F67:F93">E67/D67</f>
        <v>0.18182067322591758</v>
      </c>
      <c r="G67" s="29">
        <v>1.1370822937345757</v>
      </c>
      <c r="H67" s="29">
        <v>0.9598217152626591</v>
      </c>
    </row>
    <row r="68" spans="1:8" ht="15">
      <c r="A68" s="3">
        <v>66</v>
      </c>
      <c r="B68" s="3">
        <v>66</v>
      </c>
      <c r="C68" s="3" t="s">
        <v>105</v>
      </c>
      <c r="D68" s="16">
        <v>38828520</v>
      </c>
      <c r="E68" s="18">
        <f>SUM('D3'!D68:AE68)+'D3'!AI68</f>
        <v>1874672.369913336</v>
      </c>
      <c r="F68" s="29">
        <f t="shared" si="2"/>
        <v>0.04828080931009825</v>
      </c>
      <c r="G68" s="29">
        <v>0.8590804281799501</v>
      </c>
      <c r="H68" s="29">
        <v>0.6530262867947868</v>
      </c>
    </row>
    <row r="69" spans="1:8" ht="15">
      <c r="A69" s="3">
        <v>67</v>
      </c>
      <c r="B69" s="3">
        <v>67</v>
      </c>
      <c r="C69" s="3" t="s">
        <v>106</v>
      </c>
      <c r="D69" s="16">
        <v>5886556</v>
      </c>
      <c r="E69" s="18">
        <f>SUM('D3'!D69:AE69)+'D3'!AI69</f>
        <v>2511789.5706004603</v>
      </c>
      <c r="F69" s="29">
        <f t="shared" si="2"/>
        <v>0.4266993417883836</v>
      </c>
      <c r="G69" s="29">
        <v>3.2692397943818943</v>
      </c>
      <c r="H69" s="29">
        <v>2.697760471197018</v>
      </c>
    </row>
    <row r="70" spans="1:8" ht="15">
      <c r="A70" s="3">
        <v>68</v>
      </c>
      <c r="B70" s="3">
        <v>68</v>
      </c>
      <c r="C70" s="3" t="s">
        <v>107</v>
      </c>
      <c r="D70" s="16">
        <v>14448026</v>
      </c>
      <c r="E70" s="18">
        <f>SUM('D3'!D70:AE70)+'D3'!AI70</f>
        <v>296581724.6961434</v>
      </c>
      <c r="F70" s="29">
        <f t="shared" si="2"/>
        <v>20.527491070139504</v>
      </c>
      <c r="G70" s="29">
        <v>25.061732938278958</v>
      </c>
      <c r="H70" s="29">
        <v>23.425610063083248</v>
      </c>
    </row>
    <row r="71" spans="1:8" ht="15">
      <c r="A71" s="3">
        <v>69</v>
      </c>
      <c r="B71" s="3">
        <v>69</v>
      </c>
      <c r="C71" s="3" t="s">
        <v>108</v>
      </c>
      <c r="D71" s="16">
        <v>8055929</v>
      </c>
      <c r="E71" s="18">
        <f>SUM('D3'!D71:AE71)+'D3'!AI71</f>
        <v>281954834.64640987</v>
      </c>
      <c r="F71" s="29">
        <f t="shared" si="2"/>
        <v>34.99966728187523</v>
      </c>
      <c r="G71" s="29">
        <v>46.13227531620043</v>
      </c>
      <c r="H71" s="29">
        <v>41.788087061667426</v>
      </c>
    </row>
    <row r="72" spans="1:8" ht="15">
      <c r="A72" s="3">
        <v>70</v>
      </c>
      <c r="B72" s="3">
        <v>70</v>
      </c>
      <c r="C72" s="3" t="s">
        <v>109</v>
      </c>
      <c r="D72" s="16">
        <v>4719497</v>
      </c>
      <c r="E72" s="18">
        <f>SUM('D3'!D72:AE72)+'D3'!AI72</f>
        <v>1364548408.7177885</v>
      </c>
      <c r="F72" s="29">
        <f t="shared" si="2"/>
        <v>289.13005108760285</v>
      </c>
      <c r="G72" s="29">
        <v>404.4036549736135</v>
      </c>
      <c r="H72" s="29">
        <v>360.9773628923596</v>
      </c>
    </row>
    <row r="73" spans="1:8" ht="15">
      <c r="A73" s="3">
        <v>71</v>
      </c>
      <c r="B73" s="3">
        <v>71</v>
      </c>
      <c r="C73" s="3" t="s">
        <v>110</v>
      </c>
      <c r="D73" s="16">
        <v>2369180</v>
      </c>
      <c r="E73" s="18">
        <f>SUM('D3'!D73:AE73)+'D3'!AI73</f>
        <v>70110908.59347369</v>
      </c>
      <c r="F73" s="29">
        <f t="shared" si="2"/>
        <v>29.592900747715955</v>
      </c>
      <c r="G73" s="29">
        <v>33.30828748553199</v>
      </c>
      <c r="H73" s="29">
        <v>31.937226927499633</v>
      </c>
    </row>
    <row r="74" spans="1:8" ht="15">
      <c r="A74" s="3">
        <v>72</v>
      </c>
      <c r="B74" s="3">
        <v>72</v>
      </c>
      <c r="C74" s="3" t="s">
        <v>111</v>
      </c>
      <c r="D74" s="16">
        <v>1555437</v>
      </c>
      <c r="E74" s="18">
        <f>SUM('D3'!D74:AE74)+'D3'!AI74</f>
        <v>315424.5872761874</v>
      </c>
      <c r="F74" s="29">
        <f t="shared" si="2"/>
        <v>0.20278840433665096</v>
      </c>
      <c r="G74" s="29">
        <v>2.5343985414373806</v>
      </c>
      <c r="H74" s="29">
        <v>2.1019869378179674</v>
      </c>
    </row>
    <row r="75" spans="1:8" ht="15">
      <c r="A75" s="3">
        <v>73</v>
      </c>
      <c r="B75" s="3">
        <v>73</v>
      </c>
      <c r="C75" s="3" t="s">
        <v>112</v>
      </c>
      <c r="D75" s="16">
        <v>5545736</v>
      </c>
      <c r="E75" s="18">
        <f>SUM('D3'!D75:AE75)+'D3'!AI75</f>
        <v>2345864.2550265742</v>
      </c>
      <c r="F75" s="29">
        <f t="shared" si="2"/>
        <v>0.42300323257843037</v>
      </c>
      <c r="G75" s="29">
        <v>3.091299884923783</v>
      </c>
      <c r="H75" s="29">
        <v>2.4366821926376323</v>
      </c>
    </row>
    <row r="76" spans="1:8" ht="15">
      <c r="A76" s="3">
        <v>74</v>
      </c>
      <c r="B76" s="3">
        <v>74</v>
      </c>
      <c r="C76" s="3" t="s">
        <v>113</v>
      </c>
      <c r="D76" s="16">
        <v>8725994</v>
      </c>
      <c r="E76" s="18">
        <f>SUM('D3'!D76:AE76)+'D3'!AI76</f>
        <v>2249419.888900792</v>
      </c>
      <c r="F76" s="29">
        <f t="shared" si="2"/>
        <v>0.25778379963369125</v>
      </c>
      <c r="G76" s="29">
        <v>1.8005818903445863</v>
      </c>
      <c r="H76" s="29">
        <v>1.4763574380953945</v>
      </c>
    </row>
    <row r="77" spans="1:8" ht="15">
      <c r="A77" s="3">
        <v>75</v>
      </c>
      <c r="B77" s="3">
        <v>75</v>
      </c>
      <c r="C77" s="3" t="s">
        <v>114</v>
      </c>
      <c r="D77" s="16">
        <v>2248642</v>
      </c>
      <c r="E77" s="18">
        <f>SUM('D3'!D77:AE77)+'D3'!AI77</f>
        <v>971491.7638533479</v>
      </c>
      <c r="F77" s="29">
        <f t="shared" si="2"/>
        <v>0.4320348743167422</v>
      </c>
      <c r="G77" s="29">
        <v>3.044461173552352</v>
      </c>
      <c r="H77" s="29">
        <v>2.4992781662643346</v>
      </c>
    </row>
    <row r="78" spans="1:8" ht="15">
      <c r="A78" s="3">
        <v>76</v>
      </c>
      <c r="B78" s="3">
        <v>76</v>
      </c>
      <c r="C78" s="3" t="s">
        <v>115</v>
      </c>
      <c r="D78" s="16">
        <v>20409493</v>
      </c>
      <c r="E78" s="18">
        <f>SUM('D3'!D78:AE78)+'D3'!AI78</f>
        <v>20896072.283899363</v>
      </c>
      <c r="F78" s="29">
        <f t="shared" si="2"/>
        <v>1.0238408315140097</v>
      </c>
      <c r="G78" s="29">
        <v>3.7076808877628338</v>
      </c>
      <c r="H78" s="29">
        <v>3.1598229216390314</v>
      </c>
    </row>
    <row r="79" spans="1:8" ht="15">
      <c r="A79" s="3">
        <v>77</v>
      </c>
      <c r="B79" s="3">
        <v>77</v>
      </c>
      <c r="C79" s="3" t="s">
        <v>116</v>
      </c>
      <c r="D79" s="16">
        <v>18952649</v>
      </c>
      <c r="E79" s="18">
        <f>SUM('D3'!D79:AE79)+'D3'!AI79</f>
        <v>15103336.909644555</v>
      </c>
      <c r="F79" s="29">
        <f t="shared" si="2"/>
        <v>0.7968984657313368</v>
      </c>
      <c r="G79" s="29">
        <v>2.501451965367597</v>
      </c>
      <c r="H79" s="29">
        <v>2.1136973045878635</v>
      </c>
    </row>
    <row r="80" spans="1:8" ht="15">
      <c r="A80" s="3">
        <v>78</v>
      </c>
      <c r="B80" s="3">
        <v>78</v>
      </c>
      <c r="C80" s="3" t="s">
        <v>117</v>
      </c>
      <c r="D80" s="16">
        <v>9774427</v>
      </c>
      <c r="E80" s="18">
        <f>SUM('D3'!D80:AE80)+'D3'!AI80</f>
        <v>6509695.086309154</v>
      </c>
      <c r="F80" s="29">
        <f t="shared" si="2"/>
        <v>0.6659925012800396</v>
      </c>
      <c r="G80" s="29">
        <v>3.7876247424077945</v>
      </c>
      <c r="H80" s="29">
        <v>3.1104770953822283</v>
      </c>
    </row>
    <row r="81" spans="1:8" ht="15">
      <c r="A81" s="3">
        <v>79</v>
      </c>
      <c r="B81" s="3">
        <v>79</v>
      </c>
      <c r="C81" s="3" t="s">
        <v>118</v>
      </c>
      <c r="D81" s="16">
        <v>23075538</v>
      </c>
      <c r="E81" s="18">
        <f>SUM('D3'!D81:AE81)+'D3'!AI81</f>
        <v>14202364.474854615</v>
      </c>
      <c r="F81" s="29">
        <f t="shared" si="2"/>
        <v>0.6154727345838964</v>
      </c>
      <c r="G81" s="29">
        <v>4.391279085873492</v>
      </c>
      <c r="H81" s="29">
        <v>3.4789820705621124</v>
      </c>
    </row>
    <row r="82" spans="1:8" ht="15">
      <c r="A82" s="3">
        <v>80</v>
      </c>
      <c r="B82" s="3">
        <v>80</v>
      </c>
      <c r="C82" s="3" t="s">
        <v>119</v>
      </c>
      <c r="D82" s="16">
        <v>3565764</v>
      </c>
      <c r="E82" s="18">
        <f>SUM('D3'!D82:AE82)+'D3'!AI82</f>
        <v>959977.4294652095</v>
      </c>
      <c r="F82" s="29">
        <f t="shared" si="2"/>
        <v>0.26922068579558533</v>
      </c>
      <c r="G82" s="29">
        <v>2.829706849279982</v>
      </c>
      <c r="H82" s="29">
        <v>2.312435110852736</v>
      </c>
    </row>
    <row r="83" spans="1:8" ht="15">
      <c r="A83" s="3">
        <v>81</v>
      </c>
      <c r="B83" s="3">
        <v>81</v>
      </c>
      <c r="C83" s="3" t="s">
        <v>120</v>
      </c>
      <c r="D83" s="16">
        <v>4017739</v>
      </c>
      <c r="E83" s="18">
        <f>SUM('D3'!D83:AE83)+'D3'!AI83</f>
        <v>1464972.8085195287</v>
      </c>
      <c r="F83" s="29">
        <f t="shared" si="2"/>
        <v>0.3646261761950014</v>
      </c>
      <c r="G83" s="29">
        <v>2.723801748663414</v>
      </c>
      <c r="H83" s="29">
        <v>2.1502108752867177</v>
      </c>
    </row>
    <row r="84" spans="1:8" ht="15">
      <c r="A84" s="3">
        <v>82</v>
      </c>
      <c r="B84" s="3">
        <v>82</v>
      </c>
      <c r="C84" s="3" t="s">
        <v>121</v>
      </c>
      <c r="D84" s="16">
        <v>13045516</v>
      </c>
      <c r="E84" s="18">
        <f>SUM('D3'!D84:AE84)+'D3'!AI84</f>
        <v>1871317.432513815</v>
      </c>
      <c r="F84" s="29">
        <f t="shared" si="2"/>
        <v>0.14344525985126344</v>
      </c>
      <c r="G84" s="29">
        <v>2.719593165568692</v>
      </c>
      <c r="H84" s="29">
        <v>2.174039156324528</v>
      </c>
    </row>
    <row r="85" spans="1:8" ht="15">
      <c r="A85" s="3">
        <v>83</v>
      </c>
      <c r="B85" s="3">
        <v>83</v>
      </c>
      <c r="C85" s="3" t="s">
        <v>122</v>
      </c>
      <c r="D85" s="16">
        <v>9203874</v>
      </c>
      <c r="E85" s="18">
        <f>SUM('D3'!D85:AE85)+'D3'!AI85</f>
        <v>1309254.8155634366</v>
      </c>
      <c r="F85" s="29">
        <f t="shared" si="2"/>
        <v>0.14225040624887267</v>
      </c>
      <c r="G85" s="29">
        <v>1.7144239603382727</v>
      </c>
      <c r="H85" s="29">
        <v>1.3534699195174993</v>
      </c>
    </row>
    <row r="86" spans="1:8" ht="15">
      <c r="A86" s="3">
        <v>84</v>
      </c>
      <c r="B86" s="3">
        <v>84</v>
      </c>
      <c r="C86" s="3" t="s">
        <v>123</v>
      </c>
      <c r="D86" s="16">
        <v>12362122</v>
      </c>
      <c r="E86" s="18">
        <f>SUM('D3'!D86:AE86)+'D3'!AI86</f>
        <v>2849746.713706278</v>
      </c>
      <c r="F86" s="29">
        <f t="shared" si="2"/>
        <v>0.23052245510166278</v>
      </c>
      <c r="G86" s="29">
        <v>4.296780426399357</v>
      </c>
      <c r="H86" s="29">
        <v>3.1245461250672446</v>
      </c>
    </row>
    <row r="87" spans="1:8" ht="15">
      <c r="A87" s="3">
        <v>85</v>
      </c>
      <c r="B87" s="3">
        <v>85</v>
      </c>
      <c r="C87" s="3" t="s">
        <v>124</v>
      </c>
      <c r="D87" s="16">
        <v>17892189</v>
      </c>
      <c r="E87" s="18">
        <f>SUM('D3'!D87:AE87)+'D3'!AI87</f>
        <v>5144657.805777405</v>
      </c>
      <c r="F87" s="29">
        <f t="shared" si="2"/>
        <v>0.2875365225449723</v>
      </c>
      <c r="G87" s="29">
        <v>1.9482831184948277</v>
      </c>
      <c r="H87" s="29">
        <v>1.5534890189663615</v>
      </c>
    </row>
    <row r="88" spans="1:8" ht="15">
      <c r="A88" s="3">
        <v>86</v>
      </c>
      <c r="B88" s="3">
        <v>86</v>
      </c>
      <c r="C88" s="3" t="s">
        <v>125</v>
      </c>
      <c r="D88" s="16">
        <v>15281578</v>
      </c>
      <c r="E88" s="18">
        <f>SUM('D3'!D88:AE88)+'D3'!AI88</f>
        <v>8531805.950741379</v>
      </c>
      <c r="F88" s="29">
        <f t="shared" si="2"/>
        <v>0.5583066062118309</v>
      </c>
      <c r="G88" s="29">
        <v>3.2743775472619294</v>
      </c>
      <c r="H88" s="29">
        <v>2.767082038013475</v>
      </c>
    </row>
    <row r="89" spans="1:8" ht="15">
      <c r="A89" s="3">
        <v>87</v>
      </c>
      <c r="B89" s="3">
        <v>87</v>
      </c>
      <c r="C89" s="3" t="s">
        <v>126</v>
      </c>
      <c r="D89" s="16">
        <v>18273178</v>
      </c>
      <c r="E89" s="18">
        <f>SUM('D3'!D89:AE89)+'D3'!AI89</f>
        <v>7773916.029358024</v>
      </c>
      <c r="F89" s="29">
        <f t="shared" si="2"/>
        <v>0.4254276967781972</v>
      </c>
      <c r="G89" s="29">
        <v>5.719210470036596</v>
      </c>
      <c r="H89" s="29">
        <v>4.498402125504753</v>
      </c>
    </row>
    <row r="90" spans="1:8" ht="15">
      <c r="A90" s="3">
        <v>88</v>
      </c>
      <c r="B90" s="3">
        <v>88</v>
      </c>
      <c r="C90" s="3" t="s">
        <v>127</v>
      </c>
      <c r="D90" s="16">
        <v>5729781</v>
      </c>
      <c r="E90" s="18">
        <f>SUM('D3'!D90:AE90)+'D3'!AI90</f>
        <v>2870967.962075189</v>
      </c>
      <c r="F90" s="29">
        <f t="shared" si="2"/>
        <v>0.5010606796446826</v>
      </c>
      <c r="G90" s="29">
        <v>5.3445520083891545</v>
      </c>
      <c r="H90" s="29">
        <v>4.39806825123054</v>
      </c>
    </row>
    <row r="91" spans="1:8" ht="15">
      <c r="A91" s="3">
        <v>89</v>
      </c>
      <c r="B91" s="3">
        <v>89</v>
      </c>
      <c r="C91" s="3" t="s">
        <v>128</v>
      </c>
      <c r="D91" s="16">
        <v>8899245</v>
      </c>
      <c r="E91" s="18">
        <f>SUM('D3'!D91:AE91)+'D3'!AI91</f>
        <v>6095913.804746253</v>
      </c>
      <c r="F91" s="29">
        <f t="shared" si="2"/>
        <v>0.6849922442573784</v>
      </c>
      <c r="G91" s="29">
        <v>3.235058400287708</v>
      </c>
      <c r="H91" s="29">
        <v>2.742020750271756</v>
      </c>
    </row>
    <row r="92" spans="1:8" ht="15">
      <c r="A92" s="3">
        <v>90</v>
      </c>
      <c r="B92" s="3">
        <v>90</v>
      </c>
      <c r="C92" s="3" t="s">
        <v>129</v>
      </c>
      <c r="D92" s="16">
        <v>1914575</v>
      </c>
      <c r="E92" s="18">
        <f>SUM('D3'!D92:AE92)+'D3'!AI92</f>
        <v>0</v>
      </c>
      <c r="F92" s="29">
        <f t="shared" si="2"/>
        <v>0</v>
      </c>
      <c r="G92" s="29">
        <v>10.372338909045554</v>
      </c>
      <c r="H92" s="29">
        <v>7.596626661437848</v>
      </c>
    </row>
    <row r="93" spans="1:8" ht="15">
      <c r="A93" s="3">
        <v>91</v>
      </c>
      <c r="B93" s="3">
        <v>91</v>
      </c>
      <c r="C93" s="3" t="s">
        <v>133</v>
      </c>
      <c r="D93" s="16">
        <v>5812885</v>
      </c>
      <c r="E93" s="18">
        <f>SUM('D3'!D93:AE93)+'D3'!AI93</f>
        <v>32542492.912132002</v>
      </c>
      <c r="F93" s="29">
        <f t="shared" si="2"/>
        <v>5.598337643378804</v>
      </c>
      <c r="G93" s="29">
        <v>11.4181703158815</v>
      </c>
      <c r="H93" s="29">
        <v>9.778225983195796</v>
      </c>
    </row>
    <row r="94" spans="1:8" ht="15">
      <c r="A94" s="5">
        <v>94</v>
      </c>
      <c r="B94" s="5"/>
      <c r="C94" s="5" t="s">
        <v>130</v>
      </c>
      <c r="D94" s="5">
        <v>872575387</v>
      </c>
      <c r="E94" s="6">
        <f>SUM(E3:E93)</f>
        <v>3304665315.103706</v>
      </c>
      <c r="F94" s="30"/>
      <c r="G94" s="30"/>
      <c r="H94" s="30"/>
    </row>
    <row r="95" spans="4:8" ht="15">
      <c r="D95" s="16"/>
      <c r="E95" s="18"/>
      <c r="F95" s="32"/>
      <c r="G95" s="32"/>
      <c r="H95" s="32"/>
    </row>
    <row r="96" spans="1:8" ht="15">
      <c r="A96" s="3">
        <v>95</v>
      </c>
      <c r="C96" s="3" t="s">
        <v>131</v>
      </c>
      <c r="D96" s="8"/>
      <c r="E96" s="19">
        <f>SUM('D3'!D96:AE96)+'D3'!AI96</f>
        <v>68393618.91792284</v>
      </c>
      <c r="F96" s="37"/>
      <c r="G96" s="37"/>
      <c r="H96" s="37"/>
    </row>
    <row r="97" spans="1:5" ht="15">
      <c r="A97" s="5"/>
      <c r="B97" s="5"/>
      <c r="C97" s="5" t="s">
        <v>132</v>
      </c>
      <c r="D97" s="16"/>
      <c r="E97" s="18">
        <f>E94+E96</f>
        <v>3373058934.021629</v>
      </c>
    </row>
    <row r="98" spans="4:5" ht="15">
      <c r="D98" s="16"/>
      <c r="E98" s="18"/>
    </row>
    <row r="99" spans="4:5" ht="15">
      <c r="D99" s="16"/>
      <c r="E99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9" bestFit="1" customWidth="1"/>
    <col min="7" max="7" width="21.00390625" style="29" bestFit="1" customWidth="1"/>
    <col min="8" max="8" width="25.50390625" style="29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8" ht="18.75">
      <c r="A1" s="45" t="s">
        <v>254</v>
      </c>
      <c r="B1" s="46" t="s">
        <v>227</v>
      </c>
      <c r="C1" s="47" t="s">
        <v>228</v>
      </c>
      <c r="D1" s="46" t="s">
        <v>229</v>
      </c>
      <c r="E1" s="3" t="s">
        <v>255</v>
      </c>
      <c r="F1" s="3" t="s">
        <v>256</v>
      </c>
      <c r="G1" s="3" t="s">
        <v>257</v>
      </c>
      <c r="H1" s="20" t="s">
        <v>258</v>
      </c>
    </row>
    <row r="2" spans="1:10" ht="16.5">
      <c r="A2" s="3" t="s">
        <v>236</v>
      </c>
      <c r="B2" s="3" t="s">
        <v>237</v>
      </c>
      <c r="C2" s="47" t="s">
        <v>434</v>
      </c>
      <c r="D2" s="3" t="s">
        <v>238</v>
      </c>
      <c r="E2" s="3" t="s">
        <v>259</v>
      </c>
      <c r="F2" s="20" t="s">
        <v>260</v>
      </c>
      <c r="G2" s="20" t="s">
        <v>260</v>
      </c>
      <c r="H2" s="20" t="s">
        <v>260</v>
      </c>
      <c r="J2" s="12"/>
    </row>
    <row r="3" spans="1:8" ht="15">
      <c r="A3" s="5">
        <v>1</v>
      </c>
      <c r="B3" s="5">
        <v>1</v>
      </c>
      <c r="C3" s="5" t="s">
        <v>40</v>
      </c>
      <c r="D3" s="5">
        <v>9066556</v>
      </c>
      <c r="E3" s="6">
        <f>SUM('D4'!D3:AE3)+'D4'!AJ3</f>
        <v>10317052.291798934</v>
      </c>
      <c r="F3" s="30">
        <f aca="true" t="shared" si="0" ref="F3:F34">E3/D3</f>
        <v>1.1379240686098375</v>
      </c>
      <c r="G3" s="30">
        <v>3.063106371112994</v>
      </c>
      <c r="H3" s="30">
        <v>2.5074328040277525</v>
      </c>
    </row>
    <row r="4" spans="1:8" ht="15">
      <c r="A4" s="3">
        <v>2</v>
      </c>
      <c r="B4" s="3">
        <v>2</v>
      </c>
      <c r="C4" s="3" t="s">
        <v>41</v>
      </c>
      <c r="D4" s="16">
        <v>3757015</v>
      </c>
      <c r="E4" s="18">
        <f>SUM('D4'!D4:AE4)+'D4'!AJ4</f>
        <v>105525.53873669439</v>
      </c>
      <c r="F4" s="29">
        <f t="shared" si="0"/>
        <v>0.028087601123949302</v>
      </c>
      <c r="G4" s="29">
        <v>4.848895419191686</v>
      </c>
      <c r="H4" s="29">
        <v>3.3381751372364787</v>
      </c>
    </row>
    <row r="5" spans="1:8" ht="15">
      <c r="A5" s="3">
        <v>3</v>
      </c>
      <c r="B5" s="3">
        <v>3</v>
      </c>
      <c r="C5" s="3" t="s">
        <v>42</v>
      </c>
      <c r="D5" s="16">
        <v>642642</v>
      </c>
      <c r="E5" s="18">
        <f>SUM('D4'!D5:AE5)+'D4'!AJ5</f>
        <v>106839.64029633616</v>
      </c>
      <c r="F5" s="29">
        <f t="shared" si="0"/>
        <v>0.16625063456222308</v>
      </c>
      <c r="G5" s="29">
        <v>2.7684130030923186</v>
      </c>
      <c r="H5" s="29">
        <v>2.1826105952901855</v>
      </c>
    </row>
    <row r="6" spans="1:8" ht="15">
      <c r="A6" s="3">
        <v>4</v>
      </c>
      <c r="B6" s="3">
        <v>4</v>
      </c>
      <c r="C6" s="3" t="s">
        <v>43</v>
      </c>
      <c r="D6" s="16">
        <v>1590772</v>
      </c>
      <c r="E6" s="18">
        <f>SUM('D4'!D6:AE6)+'D4'!AJ6</f>
        <v>1555869.5021407132</v>
      </c>
      <c r="F6" s="29">
        <f t="shared" si="0"/>
        <v>0.9780593964067215</v>
      </c>
      <c r="G6" s="29">
        <v>3.322636778215186</v>
      </c>
      <c r="H6" s="29">
        <v>2.422783032180922</v>
      </c>
    </row>
    <row r="7" spans="1:8" ht="15">
      <c r="A7" s="3">
        <v>5</v>
      </c>
      <c r="B7" s="3">
        <v>5</v>
      </c>
      <c r="C7" s="3" t="s">
        <v>44</v>
      </c>
      <c r="D7" s="16">
        <v>2738337</v>
      </c>
      <c r="E7" s="18">
        <f>SUM('D4'!D7:AE7)+'D4'!AJ7</f>
        <v>125034541.88016784</v>
      </c>
      <c r="F7" s="29">
        <f t="shared" si="0"/>
        <v>45.66075756204143</v>
      </c>
      <c r="G7" s="29">
        <v>51.02102992695369</v>
      </c>
      <c r="H7" s="29">
        <v>49.89634710099271</v>
      </c>
    </row>
    <row r="8" spans="1:8" ht="15">
      <c r="A8" s="3">
        <v>6</v>
      </c>
      <c r="B8" s="3">
        <v>6</v>
      </c>
      <c r="C8" s="3" t="s">
        <v>45</v>
      </c>
      <c r="D8" s="16">
        <v>40207</v>
      </c>
      <c r="E8" s="18">
        <f>SUM('D4'!D8:AE8)+'D4'!AJ8</f>
        <v>20866.92276606665</v>
      </c>
      <c r="F8" s="29">
        <f t="shared" si="0"/>
        <v>0.5189873098233305</v>
      </c>
      <c r="G8" s="29">
        <v>4.1588134536973085</v>
      </c>
      <c r="H8" s="29">
        <v>3.512253240057682</v>
      </c>
    </row>
    <row r="9" spans="1:8" ht="15">
      <c r="A9" s="3">
        <v>7</v>
      </c>
      <c r="B9" s="3">
        <v>7</v>
      </c>
      <c r="C9" s="3" t="s">
        <v>46</v>
      </c>
      <c r="D9" s="16">
        <v>1907038</v>
      </c>
      <c r="E9" s="18">
        <f>SUM('D4'!D9:AE9)+'D4'!AJ9</f>
        <v>1388845.8445315852</v>
      </c>
      <c r="F9" s="29">
        <f>E9/D9</f>
        <v>0.7282738175807641</v>
      </c>
      <c r="G9" s="29">
        <v>4.885727352069909</v>
      </c>
      <c r="H9" s="29">
        <v>3.929658003953375</v>
      </c>
    </row>
    <row r="10" spans="1:8" ht="15">
      <c r="A10" s="3">
        <v>8</v>
      </c>
      <c r="B10" s="3">
        <v>8</v>
      </c>
      <c r="C10" s="3" t="s">
        <v>47</v>
      </c>
      <c r="D10" s="16">
        <v>121895</v>
      </c>
      <c r="E10" s="18">
        <f>SUM('D4'!D10:AE10)+'D4'!AJ10</f>
        <v>127527.62567750849</v>
      </c>
      <c r="F10" s="29">
        <f t="shared" si="0"/>
        <v>1.0462088328275032</v>
      </c>
      <c r="G10" s="29">
        <v>4.636593912929992</v>
      </c>
      <c r="H10" s="29">
        <v>4.016932451163138</v>
      </c>
    </row>
    <row r="11" spans="1:8" ht="15">
      <c r="A11" s="3">
        <v>9</v>
      </c>
      <c r="B11" s="3">
        <v>9</v>
      </c>
      <c r="C11" s="3" t="s">
        <v>48</v>
      </c>
      <c r="D11" s="16">
        <v>87212</v>
      </c>
      <c r="E11" s="18">
        <f>SUM('D4'!D11:AE11)+'D4'!AJ11</f>
        <v>20198.583979074105</v>
      </c>
      <c r="F11" s="29">
        <f t="shared" si="0"/>
        <v>0.23160326536570774</v>
      </c>
      <c r="G11" s="29">
        <v>2.239336255868472</v>
      </c>
      <c r="H11" s="29">
        <v>1.9135040625948307</v>
      </c>
    </row>
    <row r="12" spans="1:8" ht="15">
      <c r="A12" s="3">
        <v>10</v>
      </c>
      <c r="B12" s="3">
        <v>10</v>
      </c>
      <c r="C12" s="3" t="s">
        <v>49</v>
      </c>
      <c r="D12" s="16">
        <v>27469252</v>
      </c>
      <c r="E12" s="18">
        <f>SUM('D4'!D12:AE12)+'D4'!AJ12</f>
        <v>38565935.68125695</v>
      </c>
      <c r="F12" s="29">
        <f t="shared" si="0"/>
        <v>1.4039674499056964</v>
      </c>
      <c r="G12" s="29">
        <v>8.827017214969725</v>
      </c>
      <c r="H12" s="29">
        <v>7.340036758007662</v>
      </c>
    </row>
    <row r="13" spans="1:8" ht="15">
      <c r="A13" s="3">
        <v>11</v>
      </c>
      <c r="B13" s="3">
        <v>11</v>
      </c>
      <c r="C13" s="3" t="s">
        <v>50</v>
      </c>
      <c r="D13" s="16">
        <v>7584312</v>
      </c>
      <c r="E13" s="18">
        <f>SUM('D4'!D13:AE13)+'D4'!AJ13</f>
        <v>12300487.432417255</v>
      </c>
      <c r="F13" s="29">
        <f t="shared" si="0"/>
        <v>1.62183299321247</v>
      </c>
      <c r="G13" s="29">
        <v>4.578749472399214</v>
      </c>
      <c r="H13" s="29">
        <v>3.847488123894351</v>
      </c>
    </row>
    <row r="14" spans="1:8" ht="15">
      <c r="A14" s="3">
        <v>12</v>
      </c>
      <c r="B14" s="3">
        <v>12</v>
      </c>
      <c r="C14" s="3" t="s">
        <v>51</v>
      </c>
      <c r="D14" s="16">
        <v>1276296</v>
      </c>
      <c r="E14" s="18">
        <f>SUM('D4'!D14:AE14)+'D4'!AJ14</f>
        <v>719826.5178887947</v>
      </c>
      <c r="F14" s="29">
        <f t="shared" si="0"/>
        <v>0.5639965320652848</v>
      </c>
      <c r="G14" s="29">
        <v>9.169560872606194</v>
      </c>
      <c r="H14" s="29">
        <v>6.466269657871233</v>
      </c>
    </row>
    <row r="15" spans="1:8" ht="15">
      <c r="A15" s="3">
        <v>13</v>
      </c>
      <c r="B15" s="3">
        <v>13</v>
      </c>
      <c r="C15" s="3" t="s">
        <v>52</v>
      </c>
      <c r="D15" s="16">
        <v>2610724</v>
      </c>
      <c r="E15" s="18">
        <f>SUM('D4'!D15:AE15)+'D4'!AJ15</f>
        <v>783497.3874945088</v>
      </c>
      <c r="F15" s="29">
        <f t="shared" si="0"/>
        <v>0.30010732175998256</v>
      </c>
      <c r="G15" s="29">
        <v>1.3868570069218389</v>
      </c>
      <c r="H15" s="29">
        <v>1.1031626704530695</v>
      </c>
    </row>
    <row r="16" spans="1:8" ht="15">
      <c r="A16" s="3">
        <v>14</v>
      </c>
      <c r="B16" s="3">
        <v>14</v>
      </c>
      <c r="C16" s="3" t="s">
        <v>53</v>
      </c>
      <c r="D16" s="16">
        <v>7426352</v>
      </c>
      <c r="E16" s="18">
        <f>SUM('D4'!D16:AE16)+'D4'!AJ16</f>
        <v>16877941.610632304</v>
      </c>
      <c r="F16" s="29">
        <f t="shared" si="0"/>
        <v>2.272709617135345</v>
      </c>
      <c r="G16" s="29">
        <v>8.000962487423028</v>
      </c>
      <c r="H16" s="29">
        <v>6.615520515565632</v>
      </c>
    </row>
    <row r="17" spans="1:8" ht="15">
      <c r="A17" s="3">
        <v>15</v>
      </c>
      <c r="B17" s="3">
        <v>15</v>
      </c>
      <c r="C17" s="3" t="s">
        <v>54</v>
      </c>
      <c r="D17" s="16">
        <v>6907327</v>
      </c>
      <c r="E17" s="18">
        <f>SUM('D4'!D17:AE17)+'D4'!AJ17</f>
        <v>2482511.4057310913</v>
      </c>
      <c r="F17" s="29">
        <f t="shared" si="0"/>
        <v>0.359402617789934</v>
      </c>
      <c r="G17" s="29">
        <v>4.097881632213989</v>
      </c>
      <c r="H17" s="29">
        <v>3.069542617851879</v>
      </c>
    </row>
    <row r="18" spans="1:8" ht="15">
      <c r="A18" s="3">
        <v>16</v>
      </c>
      <c r="B18" s="3">
        <v>16</v>
      </c>
      <c r="C18" s="3" t="s">
        <v>55</v>
      </c>
      <c r="D18" s="16">
        <v>4756092</v>
      </c>
      <c r="E18" s="18">
        <f>SUM('D4'!D18:AE18)+'D4'!AJ18</f>
        <v>978961.6127023648</v>
      </c>
      <c r="F18" s="29">
        <f t="shared" si="0"/>
        <v>0.2058331951321305</v>
      </c>
      <c r="G18" s="29">
        <v>5.57312142619469</v>
      </c>
      <c r="H18" s="29">
        <v>3.5529970950737</v>
      </c>
    </row>
    <row r="19" spans="1:8" ht="15">
      <c r="A19" s="3">
        <v>17</v>
      </c>
      <c r="B19" s="3">
        <v>17</v>
      </c>
      <c r="C19" s="3" t="s">
        <v>56</v>
      </c>
      <c r="D19" s="16">
        <v>4464309</v>
      </c>
      <c r="E19" s="18">
        <f>SUM('D4'!D19:AE19)+'D4'!AJ19</f>
        <v>935194.4911318704</v>
      </c>
      <c r="F19" s="29">
        <f t="shared" si="0"/>
        <v>0.20948247335295797</v>
      </c>
      <c r="G19" s="29">
        <v>4.014779974004591</v>
      </c>
      <c r="H19" s="29">
        <v>2.845230817854684</v>
      </c>
    </row>
    <row r="20" spans="1:8" ht="15">
      <c r="A20" s="3">
        <v>18</v>
      </c>
      <c r="B20" s="3">
        <v>18</v>
      </c>
      <c r="C20" s="3" t="s">
        <v>57</v>
      </c>
      <c r="D20" s="16">
        <v>4367688</v>
      </c>
      <c r="E20" s="18">
        <f>SUM('D4'!D20:AE20)+'D4'!AJ20</f>
        <v>39373818.87790021</v>
      </c>
      <c r="F20" s="29">
        <f t="shared" si="0"/>
        <v>9.014796587553922</v>
      </c>
      <c r="G20" s="29">
        <v>17.956778798759206</v>
      </c>
      <c r="H20" s="29">
        <v>16.0978185757021</v>
      </c>
    </row>
    <row r="21" spans="1:8" ht="15">
      <c r="A21" s="3">
        <v>19</v>
      </c>
      <c r="B21" s="3">
        <v>19</v>
      </c>
      <c r="C21" s="3" t="s">
        <v>58</v>
      </c>
      <c r="D21" s="16">
        <v>5474630</v>
      </c>
      <c r="E21" s="18">
        <f>SUM('D4'!D21:AE21)+'D4'!AJ21</f>
        <v>6375944.353281979</v>
      </c>
      <c r="F21" s="29">
        <f t="shared" si="0"/>
        <v>1.1646347521717413</v>
      </c>
      <c r="G21" s="29">
        <v>7.818703353879008</v>
      </c>
      <c r="H21" s="29">
        <v>6.4179620791940275</v>
      </c>
    </row>
    <row r="22" spans="1:8" ht="15">
      <c r="A22" s="3">
        <v>20</v>
      </c>
      <c r="B22" s="3">
        <v>20</v>
      </c>
      <c r="C22" s="3" t="s">
        <v>59</v>
      </c>
      <c r="D22" s="16">
        <v>11788702</v>
      </c>
      <c r="E22" s="18">
        <f>SUM('D4'!D22:AE22)+'D4'!AJ22</f>
        <v>326581.3576586288</v>
      </c>
      <c r="F22" s="29">
        <f t="shared" si="0"/>
        <v>0.027702910605309116</v>
      </c>
      <c r="G22" s="29">
        <v>4.078966277490164</v>
      </c>
      <c r="H22" s="29">
        <v>3.24641419629319</v>
      </c>
    </row>
    <row r="23" spans="1:8" ht="15">
      <c r="A23" s="3">
        <v>21</v>
      </c>
      <c r="B23" s="3">
        <v>21</v>
      </c>
      <c r="C23" s="3" t="s">
        <v>60</v>
      </c>
      <c r="D23" s="16">
        <v>449042</v>
      </c>
      <c r="E23" s="18">
        <f>SUM('D4'!D23:AE23)+'D4'!AJ23</f>
        <v>582009.0087688613</v>
      </c>
      <c r="F23" s="29">
        <f t="shared" si="0"/>
        <v>1.2961126326019867</v>
      </c>
      <c r="G23" s="29">
        <v>8.43275862493298</v>
      </c>
      <c r="H23" s="29">
        <v>6.556056770684929</v>
      </c>
    </row>
    <row r="24" spans="1:8" ht="15">
      <c r="A24" s="3">
        <v>22</v>
      </c>
      <c r="B24" s="3">
        <v>22</v>
      </c>
      <c r="C24" s="3" t="s">
        <v>61</v>
      </c>
      <c r="D24" s="16">
        <v>2048639</v>
      </c>
      <c r="E24" s="18">
        <f>SUM('D4'!D24:AE24)+'D4'!AJ24</f>
        <v>17394586.25462091</v>
      </c>
      <c r="F24" s="29">
        <f t="shared" si="0"/>
        <v>8.4908010901974</v>
      </c>
      <c r="G24" s="29">
        <v>18.458389707087683</v>
      </c>
      <c r="H24" s="29">
        <v>16.094640332378017</v>
      </c>
    </row>
    <row r="25" spans="1:8" ht="15">
      <c r="A25" s="3">
        <v>23</v>
      </c>
      <c r="B25" s="3">
        <v>23</v>
      </c>
      <c r="C25" s="3" t="s">
        <v>62</v>
      </c>
      <c r="D25" s="16">
        <v>7009448</v>
      </c>
      <c r="E25" s="18">
        <f>SUM('D4'!D25:AE25)+'D4'!AJ25</f>
        <v>27668449.09814971</v>
      </c>
      <c r="F25" s="29">
        <f t="shared" si="0"/>
        <v>3.9473078476578625</v>
      </c>
      <c r="G25" s="29">
        <v>11.826469097142924</v>
      </c>
      <c r="H25" s="29">
        <v>9.554980645692826</v>
      </c>
    </row>
    <row r="26" spans="1:8" ht="15">
      <c r="A26" s="3">
        <v>24</v>
      </c>
      <c r="B26" s="3">
        <v>24</v>
      </c>
      <c r="C26" s="3" t="s">
        <v>63</v>
      </c>
      <c r="D26" s="16">
        <v>3353848</v>
      </c>
      <c r="E26" s="18">
        <f>SUM('D4'!D26:AE26)+'D4'!AJ26</f>
        <v>8735488.632094758</v>
      </c>
      <c r="F26" s="29">
        <f t="shared" si="0"/>
        <v>2.604616736386013</v>
      </c>
      <c r="G26" s="29">
        <v>11.26947503258718</v>
      </c>
      <c r="H26" s="29">
        <v>8.805647219258175</v>
      </c>
    </row>
    <row r="27" spans="1:8" ht="15">
      <c r="A27" s="3">
        <v>25</v>
      </c>
      <c r="B27" s="3">
        <v>25</v>
      </c>
      <c r="C27" s="3" t="s">
        <v>64</v>
      </c>
      <c r="D27" s="16">
        <v>895793</v>
      </c>
      <c r="E27" s="18">
        <f>SUM('D4'!D27:AE27)+'D4'!AJ27</f>
        <v>8116297.977310079</v>
      </c>
      <c r="F27" s="29">
        <f t="shared" si="0"/>
        <v>9.060461487542412</v>
      </c>
      <c r="G27" s="29">
        <v>16.944330412677104</v>
      </c>
      <c r="H27" s="29">
        <v>14.86533510830561</v>
      </c>
    </row>
    <row r="28" spans="1:8" ht="15">
      <c r="A28" s="3">
        <v>26</v>
      </c>
      <c r="B28" s="3">
        <v>26</v>
      </c>
      <c r="C28" s="3" t="s">
        <v>65</v>
      </c>
      <c r="D28" s="16">
        <v>12591723</v>
      </c>
      <c r="E28" s="18">
        <f>SUM('D4'!D28:AE28)+'D4'!AJ28</f>
        <v>7902151.7414045455</v>
      </c>
      <c r="F28" s="29">
        <f t="shared" si="0"/>
        <v>0.6275671519620107</v>
      </c>
      <c r="G28" s="29">
        <v>5.148579008060152</v>
      </c>
      <c r="H28" s="29">
        <v>3.9694092392970775</v>
      </c>
    </row>
    <row r="29" spans="1:8" ht="15">
      <c r="A29" s="3">
        <v>27</v>
      </c>
      <c r="B29" s="3">
        <v>27</v>
      </c>
      <c r="C29" s="3" t="s">
        <v>66</v>
      </c>
      <c r="D29" s="16">
        <v>9255534</v>
      </c>
      <c r="E29" s="18">
        <f>SUM('D4'!D29:AE29)+'D4'!AJ29</f>
        <v>25167802.64796244</v>
      </c>
      <c r="F29" s="29">
        <f t="shared" si="0"/>
        <v>2.719216702997627</v>
      </c>
      <c r="G29" s="29">
        <v>6.174737292824729</v>
      </c>
      <c r="H29" s="29">
        <v>4.244707380406779</v>
      </c>
    </row>
    <row r="30" spans="1:8" ht="15">
      <c r="A30" s="3">
        <v>28</v>
      </c>
      <c r="B30" s="3">
        <v>28</v>
      </c>
      <c r="C30" s="3" t="s">
        <v>67</v>
      </c>
      <c r="D30" s="16">
        <v>1832080</v>
      </c>
      <c r="E30" s="18">
        <f>SUM('D4'!D30:AE30)+'D4'!AJ30</f>
        <v>7807737.497391621</v>
      </c>
      <c r="F30" s="29">
        <f t="shared" si="0"/>
        <v>4.261679346639678</v>
      </c>
      <c r="G30" s="29">
        <v>16.536314067281026</v>
      </c>
      <c r="H30" s="29">
        <v>11.303002965187968</v>
      </c>
    </row>
    <row r="31" spans="1:8" ht="15">
      <c r="A31" s="3">
        <v>29</v>
      </c>
      <c r="B31" s="3">
        <v>29</v>
      </c>
      <c r="C31" s="3" t="s">
        <v>68</v>
      </c>
      <c r="D31" s="16">
        <v>10221785</v>
      </c>
      <c r="E31" s="18">
        <f>SUM('D4'!D31:AE31)+'D4'!AJ31</f>
        <v>7350155.542036425</v>
      </c>
      <c r="F31" s="29">
        <f t="shared" si="0"/>
        <v>0.7190677109757665</v>
      </c>
      <c r="G31" s="29">
        <v>6.077133192845205</v>
      </c>
      <c r="H31" s="29">
        <v>4.779568143434067</v>
      </c>
    </row>
    <row r="32" spans="1:8" ht="15">
      <c r="A32" s="3">
        <v>30</v>
      </c>
      <c r="B32" s="3">
        <v>30</v>
      </c>
      <c r="C32" s="3" t="s">
        <v>69</v>
      </c>
      <c r="D32" s="16">
        <v>3479837</v>
      </c>
      <c r="E32" s="18">
        <f>SUM('D4'!D32:AE32)+'D4'!AJ32</f>
        <v>6158076.881293942</v>
      </c>
      <c r="F32" s="29">
        <f t="shared" si="0"/>
        <v>1.7696452107653151</v>
      </c>
      <c r="G32" s="29">
        <v>6.821959081955467</v>
      </c>
      <c r="H32" s="29">
        <v>5.497888963935955</v>
      </c>
    </row>
    <row r="33" spans="1:8" ht="15">
      <c r="A33" s="3">
        <v>31</v>
      </c>
      <c r="B33" s="3">
        <v>31</v>
      </c>
      <c r="C33" s="3" t="s">
        <v>70</v>
      </c>
      <c r="D33" s="16">
        <v>1222518</v>
      </c>
      <c r="E33" s="18">
        <f>SUM('D4'!D33:AE33)+'D4'!AJ33</f>
        <v>795352.4399005215</v>
      </c>
      <c r="F33" s="29">
        <f t="shared" si="0"/>
        <v>0.6505854636909407</v>
      </c>
      <c r="G33" s="29">
        <v>4.482985797462478</v>
      </c>
      <c r="H33" s="29">
        <v>3.2690489426672924</v>
      </c>
    </row>
    <row r="34" spans="1:8" ht="15">
      <c r="A34" s="3">
        <v>32</v>
      </c>
      <c r="B34" s="3">
        <v>32</v>
      </c>
      <c r="C34" s="3" t="s">
        <v>71</v>
      </c>
      <c r="D34" s="16">
        <v>1867948</v>
      </c>
      <c r="E34" s="18">
        <f>SUM('D4'!D34:AE34)+'D4'!AJ34</f>
        <v>10788054.008217886</v>
      </c>
      <c r="F34" s="29">
        <f t="shared" si="0"/>
        <v>5.775350281816135</v>
      </c>
      <c r="G34" s="29">
        <v>10.326818569018934</v>
      </c>
      <c r="H34" s="29">
        <v>9.252855204061008</v>
      </c>
    </row>
    <row r="35" spans="1:8" ht="15">
      <c r="A35" s="3">
        <v>33</v>
      </c>
      <c r="B35" s="3">
        <v>33</v>
      </c>
      <c r="C35" s="3" t="s">
        <v>72</v>
      </c>
      <c r="D35" s="16">
        <v>4923908</v>
      </c>
      <c r="E35" s="18">
        <f>SUM('D4'!D35:AE35)+'D4'!AJ35</f>
        <v>11388298.828284996</v>
      </c>
      <c r="F35" s="29">
        <f aca="true" t="shared" si="1" ref="F35:F66">E35/D35</f>
        <v>2.312857760194747</v>
      </c>
      <c r="G35" s="29">
        <v>10.48495924823033</v>
      </c>
      <c r="H35" s="29">
        <v>7.97452331169714</v>
      </c>
    </row>
    <row r="36" spans="1:8" ht="15">
      <c r="A36" s="3">
        <v>34</v>
      </c>
      <c r="B36" s="3">
        <v>34</v>
      </c>
      <c r="C36" s="3" t="s">
        <v>73</v>
      </c>
      <c r="D36" s="16">
        <v>1040117</v>
      </c>
      <c r="E36" s="18">
        <f>SUM('D4'!D36:AE36)+'D4'!AJ36</f>
        <v>2221450.323852849</v>
      </c>
      <c r="F36" s="29">
        <f t="shared" si="1"/>
        <v>2.1357696526956573</v>
      </c>
      <c r="G36" s="29">
        <v>5.4787540404987025</v>
      </c>
      <c r="H36" s="29">
        <v>4.561854712751366</v>
      </c>
    </row>
    <row r="37" spans="1:8" ht="15">
      <c r="A37" s="3">
        <v>35</v>
      </c>
      <c r="B37" s="3">
        <v>35</v>
      </c>
      <c r="C37" s="3" t="s">
        <v>74</v>
      </c>
      <c r="D37" s="16">
        <v>2361607</v>
      </c>
      <c r="E37" s="18">
        <f>SUM('D4'!D37:AE37)+'D4'!AJ37</f>
        <v>8867500.46840689</v>
      </c>
      <c r="F37" s="29">
        <f t="shared" si="1"/>
        <v>3.754858648541815</v>
      </c>
      <c r="G37" s="29">
        <v>8.864122366419219</v>
      </c>
      <c r="H37" s="29">
        <v>7.393736361696073</v>
      </c>
    </row>
    <row r="38" spans="1:8" ht="15">
      <c r="A38" s="3">
        <v>36</v>
      </c>
      <c r="B38" s="3">
        <v>36</v>
      </c>
      <c r="C38" s="3" t="s">
        <v>75</v>
      </c>
      <c r="D38" s="16">
        <v>7434346</v>
      </c>
      <c r="E38" s="18">
        <f>SUM('D4'!D38:AE38)+'D4'!AJ38</f>
        <v>37794144.27426839</v>
      </c>
      <c r="F38" s="29">
        <f t="shared" si="1"/>
        <v>5.083721456368642</v>
      </c>
      <c r="G38" s="29">
        <v>18.575792013294677</v>
      </c>
      <c r="H38" s="29">
        <v>14.816734445003746</v>
      </c>
    </row>
    <row r="39" spans="1:8" ht="15">
      <c r="A39" s="3">
        <v>37</v>
      </c>
      <c r="B39" s="3">
        <v>37</v>
      </c>
      <c r="C39" s="3" t="s">
        <v>76</v>
      </c>
      <c r="D39" s="16">
        <v>14374229</v>
      </c>
      <c r="E39" s="18">
        <f>SUM('D4'!D39:AE39)+'D4'!AJ39</f>
        <v>14211073.554403692</v>
      </c>
      <c r="F39" s="29">
        <f t="shared" si="1"/>
        <v>0.9886494471740844</v>
      </c>
      <c r="G39" s="29">
        <v>12.791673737189496</v>
      </c>
      <c r="H39" s="29">
        <v>9.839552759718652</v>
      </c>
    </row>
    <row r="40" spans="1:8" ht="15">
      <c r="A40" s="3">
        <v>38</v>
      </c>
      <c r="B40" s="3">
        <v>38</v>
      </c>
      <c r="C40" s="3" t="s">
        <v>77</v>
      </c>
      <c r="D40" s="16">
        <v>5077822</v>
      </c>
      <c r="E40" s="18">
        <f>SUM('D4'!D40:AE40)+'D4'!AJ40</f>
        <v>11030227.810152235</v>
      </c>
      <c r="F40" s="29">
        <f t="shared" si="1"/>
        <v>2.1722360118476454</v>
      </c>
      <c r="G40" s="29">
        <v>11.865388419717968</v>
      </c>
      <c r="H40" s="29">
        <v>9.127035475345258</v>
      </c>
    </row>
    <row r="41" spans="1:8" ht="15">
      <c r="A41" s="3">
        <v>39</v>
      </c>
      <c r="B41" s="3">
        <v>39</v>
      </c>
      <c r="C41" s="3" t="s">
        <v>78</v>
      </c>
      <c r="D41" s="16">
        <v>2043195</v>
      </c>
      <c r="E41" s="18">
        <f>SUM('D4'!D41:AE41)+'D4'!AJ41</f>
        <v>11992219.988892104</v>
      </c>
      <c r="F41" s="29">
        <f t="shared" si="1"/>
        <v>5.869346777420708</v>
      </c>
      <c r="G41" s="29">
        <v>19.560360730922657</v>
      </c>
      <c r="H41" s="29">
        <v>12.812579010527468</v>
      </c>
    </row>
    <row r="42" spans="1:8" ht="15">
      <c r="A42" s="3">
        <v>40</v>
      </c>
      <c r="B42" s="3">
        <v>40</v>
      </c>
      <c r="C42" s="3" t="s">
        <v>79</v>
      </c>
      <c r="D42" s="16">
        <v>5727390</v>
      </c>
      <c r="E42" s="18">
        <f>SUM('D4'!D42:AE42)+'D4'!AJ42</f>
        <v>4726715.87282315</v>
      </c>
      <c r="F42" s="29">
        <f t="shared" si="1"/>
        <v>0.8252826981964123</v>
      </c>
      <c r="G42" s="29">
        <v>11.63662237859115</v>
      </c>
      <c r="H42" s="29">
        <v>4.80220425469633</v>
      </c>
    </row>
    <row r="43" spans="1:8" ht="15">
      <c r="A43" s="3">
        <v>41</v>
      </c>
      <c r="B43" s="3">
        <v>41</v>
      </c>
      <c r="C43" s="3" t="s">
        <v>80</v>
      </c>
      <c r="D43" s="16">
        <v>6956604</v>
      </c>
      <c r="E43" s="18">
        <f>SUM('D4'!D43:AE43)+'D4'!AJ43</f>
        <v>1029672.775918907</v>
      </c>
      <c r="F43" s="29">
        <f t="shared" si="1"/>
        <v>0.14801371127620705</v>
      </c>
      <c r="G43" s="29">
        <v>6.017500687605805</v>
      </c>
      <c r="H43" s="29">
        <v>4.071101310180068</v>
      </c>
    </row>
    <row r="44" spans="1:8" ht="15">
      <c r="A44" s="3">
        <v>42</v>
      </c>
      <c r="B44" s="3">
        <v>42</v>
      </c>
      <c r="C44" s="3" t="s">
        <v>81</v>
      </c>
      <c r="D44" s="16">
        <v>9791412</v>
      </c>
      <c r="E44" s="18">
        <f>SUM('D4'!D44:AE44)+'D4'!AJ44</f>
        <v>2164747.9157644184</v>
      </c>
      <c r="F44" s="29">
        <f t="shared" si="1"/>
        <v>0.2210863883334108</v>
      </c>
      <c r="G44" s="29">
        <v>5.852396826689593</v>
      </c>
      <c r="H44" s="29">
        <v>4.185154311618965</v>
      </c>
    </row>
    <row r="45" spans="1:8" ht="15">
      <c r="A45" s="3">
        <v>43</v>
      </c>
      <c r="B45" s="3">
        <v>43</v>
      </c>
      <c r="C45" s="3" t="s">
        <v>82</v>
      </c>
      <c r="D45" s="16">
        <v>10354980</v>
      </c>
      <c r="E45" s="18">
        <f>SUM('D4'!D45:AE45)+'D4'!AJ45</f>
        <v>1461392.0537894424</v>
      </c>
      <c r="F45" s="29">
        <f t="shared" si="1"/>
        <v>0.14112939414556497</v>
      </c>
      <c r="G45" s="29">
        <v>4.295392811381213</v>
      </c>
      <c r="H45" s="29">
        <v>3.0256600613608127</v>
      </c>
    </row>
    <row r="46" spans="1:8" ht="15">
      <c r="A46" s="3">
        <v>44</v>
      </c>
      <c r="B46" s="3">
        <v>44</v>
      </c>
      <c r="C46" s="3" t="s">
        <v>83</v>
      </c>
      <c r="D46" s="16">
        <v>13288653</v>
      </c>
      <c r="E46" s="18">
        <f>SUM('D4'!D46:AE46)+'D4'!AJ46</f>
        <v>1715960.7156324005</v>
      </c>
      <c r="F46" s="29">
        <f t="shared" si="1"/>
        <v>0.12912977076249943</v>
      </c>
      <c r="G46" s="29">
        <v>3.600027153970441</v>
      </c>
      <c r="H46" s="29">
        <v>2.572967317326739</v>
      </c>
    </row>
    <row r="47" spans="1:8" ht="15">
      <c r="A47" s="3">
        <v>45</v>
      </c>
      <c r="B47" s="3">
        <v>45</v>
      </c>
      <c r="C47" s="3" t="s">
        <v>84</v>
      </c>
      <c r="D47" s="16">
        <v>4172558</v>
      </c>
      <c r="E47" s="18">
        <f>SUM('D4'!D47:AE47)+'D4'!AJ47</f>
        <v>625933.92765394</v>
      </c>
      <c r="F47" s="29">
        <f t="shared" si="1"/>
        <v>0.15001203761671858</v>
      </c>
      <c r="G47" s="29">
        <v>4.652520816002901</v>
      </c>
      <c r="H47" s="29">
        <v>3.3348632519732044</v>
      </c>
    </row>
    <row r="48" spans="1:8" ht="15">
      <c r="A48" s="3">
        <v>46</v>
      </c>
      <c r="B48" s="3">
        <v>46</v>
      </c>
      <c r="C48" s="3" t="s">
        <v>85</v>
      </c>
      <c r="D48" s="16">
        <v>4022830</v>
      </c>
      <c r="E48" s="18">
        <f>SUM('D4'!D48:AE48)+'D4'!AJ48</f>
        <v>268082.40417312714</v>
      </c>
      <c r="F48" s="29">
        <f t="shared" si="1"/>
        <v>0.06664025180609848</v>
      </c>
      <c r="G48" s="29">
        <v>2.7888581021321346</v>
      </c>
      <c r="H48" s="29">
        <v>2.032596577964956</v>
      </c>
    </row>
    <row r="49" spans="1:8" ht="15">
      <c r="A49" s="3">
        <v>47</v>
      </c>
      <c r="B49" s="3">
        <v>47</v>
      </c>
      <c r="C49" s="3" t="s">
        <v>86</v>
      </c>
      <c r="D49" s="16">
        <v>11728454</v>
      </c>
      <c r="E49" s="18">
        <f>SUM('D4'!D49:AE49)+'D4'!AJ49</f>
        <v>855578.128464376</v>
      </c>
      <c r="F49" s="29">
        <f t="shared" si="1"/>
        <v>0.07294892647098893</v>
      </c>
      <c r="G49" s="29">
        <v>3.341205812931105</v>
      </c>
      <c r="H49" s="29">
        <v>2.315626873389375</v>
      </c>
    </row>
    <row r="50" spans="1:8" ht="15">
      <c r="A50" s="3">
        <v>48</v>
      </c>
      <c r="B50" s="3">
        <v>48</v>
      </c>
      <c r="C50" s="3" t="s">
        <v>87</v>
      </c>
      <c r="D50" s="16">
        <v>26680325</v>
      </c>
      <c r="E50" s="18">
        <f>SUM('D4'!D50:AE50)+'D4'!AJ50</f>
        <v>2241631.971133397</v>
      </c>
      <c r="F50" s="29">
        <f t="shared" si="1"/>
        <v>0.08401816586317434</v>
      </c>
      <c r="G50" s="29">
        <v>2.7495343464880633</v>
      </c>
      <c r="H50" s="29">
        <v>1.9212666854311675</v>
      </c>
    </row>
    <row r="51" spans="1:8" ht="15">
      <c r="A51" s="3">
        <v>49</v>
      </c>
      <c r="B51" s="3">
        <v>49</v>
      </c>
      <c r="C51" s="3" t="s">
        <v>88</v>
      </c>
      <c r="D51" s="16">
        <v>6264095</v>
      </c>
      <c r="E51" s="18">
        <f>SUM('D4'!D51:AE51)+'D4'!AJ51</f>
        <v>610411.6638856379</v>
      </c>
      <c r="F51" s="29">
        <f t="shared" si="1"/>
        <v>0.09744610576398313</v>
      </c>
      <c r="G51" s="29">
        <v>3.9587591773513906</v>
      </c>
      <c r="H51" s="29">
        <v>2.595797714392126</v>
      </c>
    </row>
    <row r="52" spans="1:8" ht="15">
      <c r="A52" s="3">
        <v>50</v>
      </c>
      <c r="B52" s="3">
        <v>50</v>
      </c>
      <c r="C52" s="3" t="s">
        <v>89</v>
      </c>
      <c r="D52" s="16">
        <v>6153615</v>
      </c>
      <c r="E52" s="18">
        <f>SUM('D4'!D52:AE52)+'D4'!AJ52</f>
        <v>789448.9047147933</v>
      </c>
      <c r="F52" s="29">
        <f t="shared" si="1"/>
        <v>0.1282902659192675</v>
      </c>
      <c r="G52" s="29">
        <v>4.633633062144678</v>
      </c>
      <c r="H52" s="29">
        <v>2.733114369700564</v>
      </c>
    </row>
    <row r="53" spans="1:8" ht="15">
      <c r="A53" s="3">
        <v>51</v>
      </c>
      <c r="B53" s="3">
        <v>51</v>
      </c>
      <c r="C53" s="3" t="s">
        <v>90</v>
      </c>
      <c r="D53" s="16">
        <v>39981668</v>
      </c>
      <c r="E53" s="18">
        <f>SUM('D4'!D53:AE53)+'D4'!AJ53</f>
        <v>4937608.101591366</v>
      </c>
      <c r="F53" s="29">
        <f t="shared" si="1"/>
        <v>0.12349680112373917</v>
      </c>
      <c r="G53" s="29">
        <v>4.509845767430465</v>
      </c>
      <c r="H53" s="29">
        <v>3.0911389990063185</v>
      </c>
    </row>
    <row r="54" spans="1:8" ht="15">
      <c r="A54" s="3">
        <v>52</v>
      </c>
      <c r="B54" s="3">
        <v>52</v>
      </c>
      <c r="C54" s="3" t="s">
        <v>91</v>
      </c>
      <c r="D54" s="16">
        <v>2105023</v>
      </c>
      <c r="E54" s="18">
        <f>SUM('D4'!D54:AE54)+'D4'!AJ54</f>
        <v>434884.7028331508</v>
      </c>
      <c r="F54" s="29">
        <f t="shared" si="1"/>
        <v>0.20659380103359953</v>
      </c>
      <c r="G54" s="29">
        <v>4.759101018517334</v>
      </c>
      <c r="H54" s="29">
        <v>3.439282472867641</v>
      </c>
    </row>
    <row r="55" spans="1:8" ht="15">
      <c r="A55" s="3">
        <v>53</v>
      </c>
      <c r="B55" s="3">
        <v>53</v>
      </c>
      <c r="C55" s="3" t="s">
        <v>92</v>
      </c>
      <c r="D55" s="16">
        <v>3109159</v>
      </c>
      <c r="E55" s="18">
        <f>SUM('D4'!D55:AE55)+'D4'!AJ55</f>
        <v>1783146.4175759857</v>
      </c>
      <c r="F55" s="29">
        <f t="shared" si="1"/>
        <v>0.5735140652427185</v>
      </c>
      <c r="G55" s="29">
        <v>4.850715351701361</v>
      </c>
      <c r="H55" s="29">
        <v>3.3994636258465505</v>
      </c>
    </row>
    <row r="56" spans="1:8" ht="15">
      <c r="A56" s="3">
        <v>54</v>
      </c>
      <c r="B56" s="3">
        <v>54</v>
      </c>
      <c r="C56" s="3" t="s">
        <v>93</v>
      </c>
      <c r="D56" s="16">
        <v>4691959</v>
      </c>
      <c r="E56" s="18">
        <f>SUM('D4'!D56:AE56)+'D4'!AJ56</f>
        <v>424742.957351135</v>
      </c>
      <c r="F56" s="29">
        <f t="shared" si="1"/>
        <v>0.09052571801056551</v>
      </c>
      <c r="G56" s="29">
        <v>2.6898039546178247</v>
      </c>
      <c r="H56" s="29">
        <v>1.864639645947333</v>
      </c>
    </row>
    <row r="57" spans="1:8" ht="15">
      <c r="A57" s="3">
        <v>55</v>
      </c>
      <c r="B57" s="3">
        <v>55</v>
      </c>
      <c r="C57" s="3" t="s">
        <v>94</v>
      </c>
      <c r="D57" s="16">
        <v>5725410</v>
      </c>
      <c r="E57" s="18">
        <f>SUM('D4'!D57:AE57)+'D4'!AJ57</f>
        <v>1924879.2349453303</v>
      </c>
      <c r="F57" s="29">
        <f t="shared" si="1"/>
        <v>0.3361993699919011</v>
      </c>
      <c r="G57" s="29">
        <v>5.209781632884031</v>
      </c>
      <c r="H57" s="29">
        <v>3.807162035930205</v>
      </c>
    </row>
    <row r="58" spans="1:8" ht="15">
      <c r="A58" s="3">
        <v>56</v>
      </c>
      <c r="B58" s="3">
        <v>56</v>
      </c>
      <c r="C58" s="3" t="s">
        <v>95</v>
      </c>
      <c r="D58" s="16">
        <v>51589666</v>
      </c>
      <c r="E58" s="18">
        <f>SUM('D4'!D58:AE58)+'D4'!AJ58</f>
        <v>2188229.5986833125</v>
      </c>
      <c r="F58" s="29">
        <f t="shared" si="1"/>
        <v>0.04241604507932485</v>
      </c>
      <c r="G58" s="29">
        <v>3.236016409194167</v>
      </c>
      <c r="H58" s="29">
        <v>2.267861720356325</v>
      </c>
    </row>
    <row r="59" spans="1:8" ht="15">
      <c r="A59" s="3">
        <v>57</v>
      </c>
      <c r="B59" s="3">
        <v>57</v>
      </c>
      <c r="C59" s="3" t="s">
        <v>96</v>
      </c>
      <c r="D59" s="16">
        <v>6839767</v>
      </c>
      <c r="E59" s="18">
        <f>SUM('D4'!D59:AE59)+'D4'!AJ59</f>
        <v>1169145.9924413618</v>
      </c>
      <c r="F59" s="29">
        <f t="shared" si="1"/>
        <v>0.17093359941082228</v>
      </c>
      <c r="G59" s="29">
        <v>3.855174148208362</v>
      </c>
      <c r="H59" s="29">
        <v>2.7771223703568433</v>
      </c>
    </row>
    <row r="60" spans="1:8" ht="15">
      <c r="A60" s="3">
        <v>58</v>
      </c>
      <c r="B60" s="3">
        <v>58</v>
      </c>
      <c r="C60" s="3" t="s">
        <v>97</v>
      </c>
      <c r="D60" s="16">
        <v>30769511</v>
      </c>
      <c r="E60" s="18">
        <f>SUM('D4'!D60:AE60)+'D4'!AJ60</f>
        <v>7970668.037221054</v>
      </c>
      <c r="F60" s="29">
        <f t="shared" si="1"/>
        <v>0.25904435196324876</v>
      </c>
      <c r="G60" s="29">
        <v>4.409633295538333</v>
      </c>
      <c r="H60" s="29">
        <v>3.1631615359323773</v>
      </c>
    </row>
    <row r="61" spans="1:8" ht="15">
      <c r="A61" s="3">
        <v>59</v>
      </c>
      <c r="B61" s="3">
        <v>59</v>
      </c>
      <c r="C61" s="3" t="s">
        <v>98</v>
      </c>
      <c r="D61" s="16">
        <v>13572559</v>
      </c>
      <c r="E61" s="18">
        <f>SUM('D4'!D61:AE61)+'D4'!AJ61</f>
        <v>249596021.75890177</v>
      </c>
      <c r="F61" s="29">
        <f t="shared" si="1"/>
        <v>18.38975404409012</v>
      </c>
      <c r="G61" s="29">
        <v>21.421568001312366</v>
      </c>
      <c r="H61" s="29">
        <v>20.159734647521205</v>
      </c>
    </row>
    <row r="62" spans="1:8" ht="15">
      <c r="A62" s="3">
        <v>60</v>
      </c>
      <c r="B62" s="3">
        <v>60</v>
      </c>
      <c r="C62" s="3" t="s">
        <v>99</v>
      </c>
      <c r="D62" s="16">
        <v>1745456</v>
      </c>
      <c r="E62" s="18">
        <f>SUM('D4'!D62:AE62)+'D4'!AJ62</f>
        <v>813651.6962398341</v>
      </c>
      <c r="F62" s="29">
        <f t="shared" si="1"/>
        <v>0.4661542291755473</v>
      </c>
      <c r="G62" s="29">
        <v>2.6905223124191298</v>
      </c>
      <c r="H62" s="29">
        <v>1.747241031377712</v>
      </c>
    </row>
    <row r="63" spans="1:8" ht="15">
      <c r="A63" s="3">
        <v>61</v>
      </c>
      <c r="B63" s="3">
        <v>61</v>
      </c>
      <c r="C63" s="3" t="s">
        <v>100</v>
      </c>
      <c r="D63" s="16">
        <v>3543632</v>
      </c>
      <c r="E63" s="18">
        <f>SUM('D4'!D63:AE63)+'D4'!AJ63</f>
        <v>13247586.26007572</v>
      </c>
      <c r="F63" s="29">
        <f t="shared" si="1"/>
        <v>3.73842042855345</v>
      </c>
      <c r="G63" s="29">
        <v>7.11343993611085</v>
      </c>
      <c r="H63" s="29">
        <v>6.604779497231949</v>
      </c>
    </row>
    <row r="64" spans="1:8" ht="15">
      <c r="A64" s="3">
        <v>62</v>
      </c>
      <c r="B64" s="3">
        <v>62</v>
      </c>
      <c r="C64" s="3" t="s">
        <v>101</v>
      </c>
      <c r="D64" s="16">
        <v>2652292</v>
      </c>
      <c r="E64" s="18">
        <f>SUM('D4'!D64:AE64)+'D4'!AJ64</f>
        <v>2049914.6621889544</v>
      </c>
      <c r="F64" s="29">
        <f t="shared" si="1"/>
        <v>0.7728842307668063</v>
      </c>
      <c r="G64" s="29">
        <v>1.989578477078004</v>
      </c>
      <c r="H64" s="29">
        <v>1.715931401946268</v>
      </c>
    </row>
    <row r="65" spans="1:8" ht="15">
      <c r="A65" s="3">
        <v>63</v>
      </c>
      <c r="B65" s="3">
        <v>63</v>
      </c>
      <c r="C65" s="3" t="s">
        <v>102</v>
      </c>
      <c r="D65" s="16">
        <v>82414379</v>
      </c>
      <c r="E65" s="18">
        <f>SUM('D4'!D65:AE65)+'D4'!AJ65</f>
        <v>30045085.30212749</v>
      </c>
      <c r="F65" s="29">
        <f t="shared" si="1"/>
        <v>0.36456120481266374</v>
      </c>
      <c r="G65" s="29">
        <v>1.4793793681933258</v>
      </c>
      <c r="H65" s="29">
        <v>1.2387911995024314</v>
      </c>
    </row>
    <row r="66" spans="1:8" ht="15">
      <c r="A66" s="3">
        <v>64</v>
      </c>
      <c r="B66" s="3">
        <v>64</v>
      </c>
      <c r="C66" s="3" t="s">
        <v>103</v>
      </c>
      <c r="D66" s="16">
        <v>31251543</v>
      </c>
      <c r="E66" s="18">
        <f>SUM('D4'!D66:AE66)+'D4'!AJ66</f>
        <v>148859.2719655467</v>
      </c>
      <c r="F66" s="29">
        <f t="shared" si="1"/>
        <v>0.0047632615120970735</v>
      </c>
      <c r="G66" s="29">
        <v>0.6036918948192477</v>
      </c>
      <c r="H66" s="29">
        <v>0.4641631613617696</v>
      </c>
    </row>
    <row r="67" spans="1:8" ht="15">
      <c r="A67" s="3">
        <v>65</v>
      </c>
      <c r="B67" s="3">
        <v>65</v>
      </c>
      <c r="C67" s="3" t="s">
        <v>104</v>
      </c>
      <c r="D67" s="16">
        <v>11287600</v>
      </c>
      <c r="E67" s="18">
        <f>SUM('D4'!D67:AE67)+'D4'!AJ67</f>
        <v>1395246.291702107</v>
      </c>
      <c r="F67" s="29">
        <f aca="true" t="shared" si="2" ref="F67:F93">E67/D67</f>
        <v>0.12360876463571592</v>
      </c>
      <c r="G67" s="29">
        <v>0.6989995106895817</v>
      </c>
      <c r="H67" s="29">
        <v>0.5985913503677357</v>
      </c>
    </row>
    <row r="68" spans="1:8" ht="15">
      <c r="A68" s="3">
        <v>66</v>
      </c>
      <c r="B68" s="3">
        <v>66</v>
      </c>
      <c r="C68" s="3" t="s">
        <v>105</v>
      </c>
      <c r="D68" s="16">
        <v>38828520</v>
      </c>
      <c r="E68" s="18">
        <f>SUM('D4'!D68:AE68)+'D4'!AJ68</f>
        <v>1438277.9005619187</v>
      </c>
      <c r="F68" s="29">
        <f t="shared" si="2"/>
        <v>0.03704179043038258</v>
      </c>
      <c r="G68" s="29">
        <v>0.4355846573036067</v>
      </c>
      <c r="H68" s="29">
        <v>0.31420535656420867</v>
      </c>
    </row>
    <row r="69" spans="1:8" ht="15">
      <c r="A69" s="3">
        <v>67</v>
      </c>
      <c r="B69" s="3">
        <v>67</v>
      </c>
      <c r="C69" s="3" t="s">
        <v>106</v>
      </c>
      <c r="D69" s="16">
        <v>5886556</v>
      </c>
      <c r="E69" s="18">
        <f>SUM('D4'!D69:AE69)+'D4'!AJ69</f>
        <v>1726230.0824205852</v>
      </c>
      <c r="F69" s="29">
        <f t="shared" si="2"/>
        <v>0.29324958132065426</v>
      </c>
      <c r="G69" s="29">
        <v>2.262930825520047</v>
      </c>
      <c r="H69" s="29">
        <v>1.9159471076548034</v>
      </c>
    </row>
    <row r="70" spans="1:8" ht="15">
      <c r="A70" s="3">
        <v>68</v>
      </c>
      <c r="B70" s="3">
        <v>68</v>
      </c>
      <c r="C70" s="3" t="s">
        <v>107</v>
      </c>
      <c r="D70" s="16">
        <v>14448026</v>
      </c>
      <c r="E70" s="18">
        <f>SUM('D4'!D70:AE70)+'D4'!AJ70</f>
        <v>30857297.69491257</v>
      </c>
      <c r="F70" s="29">
        <f t="shared" si="2"/>
        <v>2.1357448896418494</v>
      </c>
      <c r="G70" s="29">
        <v>5.003660022942726</v>
      </c>
      <c r="H70" s="29">
        <v>3.987963638085468</v>
      </c>
    </row>
    <row r="71" spans="1:8" ht="15">
      <c r="A71" s="3">
        <v>69</v>
      </c>
      <c r="B71" s="3">
        <v>69</v>
      </c>
      <c r="C71" s="3" t="s">
        <v>108</v>
      </c>
      <c r="D71" s="16">
        <v>8055929</v>
      </c>
      <c r="E71" s="18">
        <f>SUM('D4'!D71:AE71)+'D4'!AJ71</f>
        <v>34147962.04766709</v>
      </c>
      <c r="F71" s="29">
        <f t="shared" si="2"/>
        <v>4.238860849899136</v>
      </c>
      <c r="G71" s="29">
        <v>11.320346615725999</v>
      </c>
      <c r="H71" s="29">
        <v>8.711027418909872</v>
      </c>
    </row>
    <row r="72" spans="1:8" ht="15">
      <c r="A72" s="3">
        <v>70</v>
      </c>
      <c r="B72" s="3">
        <v>70</v>
      </c>
      <c r="C72" s="3" t="s">
        <v>109</v>
      </c>
      <c r="D72" s="16">
        <v>4719497</v>
      </c>
      <c r="E72" s="18">
        <f>SUM('D4'!D72:AE72)+'D4'!AJ72</f>
        <v>897600863.6884564</v>
      </c>
      <c r="F72" s="29">
        <f t="shared" si="2"/>
        <v>190.18994263339005</v>
      </c>
      <c r="G72" s="29">
        <v>265.85094872263477</v>
      </c>
      <c r="H72" s="29">
        <v>237.38501386928579</v>
      </c>
    </row>
    <row r="73" spans="1:8" ht="15">
      <c r="A73" s="3">
        <v>71</v>
      </c>
      <c r="B73" s="3">
        <v>71</v>
      </c>
      <c r="C73" s="3" t="s">
        <v>110</v>
      </c>
      <c r="D73" s="16">
        <v>2369180</v>
      </c>
      <c r="E73" s="18">
        <f>SUM('D4'!D73:AE73)+'D4'!AJ73</f>
        <v>286774.4566208309</v>
      </c>
      <c r="F73" s="29">
        <f t="shared" si="2"/>
        <v>0.12104376055041446</v>
      </c>
      <c r="G73" s="29">
        <v>2.2459334711289722</v>
      </c>
      <c r="H73" s="29">
        <v>1.5126983894175734</v>
      </c>
    </row>
    <row r="74" spans="1:8" ht="15">
      <c r="A74" s="3">
        <v>72</v>
      </c>
      <c r="B74" s="3">
        <v>72</v>
      </c>
      <c r="C74" s="3" t="s">
        <v>111</v>
      </c>
      <c r="D74" s="16">
        <v>1555437</v>
      </c>
      <c r="E74" s="18">
        <f>SUM('D4'!D74:AE74)+'D4'!AJ74</f>
        <v>50527.25745125196</v>
      </c>
      <c r="F74" s="29">
        <f t="shared" si="2"/>
        <v>0.03248428412803087</v>
      </c>
      <c r="G74" s="29">
        <v>1.633417700410459</v>
      </c>
      <c r="H74" s="29">
        <v>1.3794989567279474</v>
      </c>
    </row>
    <row r="75" spans="1:8" ht="15">
      <c r="A75" s="3">
        <v>73</v>
      </c>
      <c r="B75" s="3">
        <v>73</v>
      </c>
      <c r="C75" s="3" t="s">
        <v>112</v>
      </c>
      <c r="D75" s="16">
        <v>5545736</v>
      </c>
      <c r="E75" s="18">
        <f>SUM('D4'!D75:AE75)+'D4'!AJ75</f>
        <v>709591.309458487</v>
      </c>
      <c r="F75" s="29">
        <f t="shared" si="2"/>
        <v>0.12795259447230936</v>
      </c>
      <c r="G75" s="29">
        <v>1.8324353301132479</v>
      </c>
      <c r="H75" s="29">
        <v>1.4369114624603971</v>
      </c>
    </row>
    <row r="76" spans="1:8" ht="15">
      <c r="A76" s="3">
        <v>74</v>
      </c>
      <c r="B76" s="3">
        <v>74</v>
      </c>
      <c r="C76" s="3" t="s">
        <v>113</v>
      </c>
      <c r="D76" s="16">
        <v>8725994</v>
      </c>
      <c r="E76" s="18">
        <f>SUM('D4'!D76:AE76)+'D4'!AJ76</f>
        <v>543539.9320576886</v>
      </c>
      <c r="F76" s="29">
        <f t="shared" si="2"/>
        <v>0.062289743960136645</v>
      </c>
      <c r="G76" s="29">
        <v>0.819342132688387</v>
      </c>
      <c r="H76" s="29">
        <v>0.6598704681138361</v>
      </c>
    </row>
    <row r="77" spans="1:8" ht="15">
      <c r="A77" s="3">
        <v>75</v>
      </c>
      <c r="B77" s="3">
        <v>75</v>
      </c>
      <c r="C77" s="3" t="s">
        <v>114</v>
      </c>
      <c r="D77" s="16">
        <v>2248642</v>
      </c>
      <c r="E77" s="18">
        <f>SUM('D4'!D77:AE77)+'D4'!AJ77</f>
        <v>678125.0025707762</v>
      </c>
      <c r="F77" s="29">
        <f t="shared" si="2"/>
        <v>0.301570904826458</v>
      </c>
      <c r="G77" s="29">
        <v>1.6067655123639712</v>
      </c>
      <c r="H77" s="29">
        <v>1.3146738864366518</v>
      </c>
    </row>
    <row r="78" spans="1:8" ht="15">
      <c r="A78" s="3">
        <v>76</v>
      </c>
      <c r="B78" s="3">
        <v>76</v>
      </c>
      <c r="C78" s="3" t="s">
        <v>115</v>
      </c>
      <c r="D78" s="16">
        <v>20409493</v>
      </c>
      <c r="E78" s="18">
        <f>SUM('D4'!D78:AE78)+'D4'!AJ78</f>
        <v>10742662.45125753</v>
      </c>
      <c r="F78" s="29">
        <f t="shared" si="2"/>
        <v>0.5263561643230202</v>
      </c>
      <c r="G78" s="29">
        <v>1.832820373330746</v>
      </c>
      <c r="H78" s="29">
        <v>1.506295672375576</v>
      </c>
    </row>
    <row r="79" spans="1:8" ht="15">
      <c r="A79" s="3">
        <v>77</v>
      </c>
      <c r="B79" s="3">
        <v>77</v>
      </c>
      <c r="C79" s="3" t="s">
        <v>116</v>
      </c>
      <c r="D79" s="16">
        <v>18952649</v>
      </c>
      <c r="E79" s="18">
        <f>SUM('D4'!D79:AE79)+'D4'!AJ79</f>
        <v>7285319.596242665</v>
      </c>
      <c r="F79" s="29">
        <f t="shared" si="2"/>
        <v>0.3843958486353367</v>
      </c>
      <c r="G79" s="29">
        <v>1.368868772314901</v>
      </c>
      <c r="H79" s="29">
        <v>1.1479244562759188</v>
      </c>
    </row>
    <row r="80" spans="1:8" ht="15">
      <c r="A80" s="3">
        <v>78</v>
      </c>
      <c r="B80" s="3">
        <v>78</v>
      </c>
      <c r="C80" s="3" t="s">
        <v>117</v>
      </c>
      <c r="D80" s="16">
        <v>9774427</v>
      </c>
      <c r="E80" s="18">
        <f>SUM('D4'!D80:AE80)+'D4'!AJ80</f>
        <v>5063330.15877735</v>
      </c>
      <c r="F80" s="29">
        <f t="shared" si="2"/>
        <v>0.5180181056932902</v>
      </c>
      <c r="G80" s="29">
        <v>2.529648124725421</v>
      </c>
      <c r="H80" s="29">
        <v>2.1244217587150294</v>
      </c>
    </row>
    <row r="81" spans="1:8" ht="15">
      <c r="A81" s="3">
        <v>79</v>
      </c>
      <c r="B81" s="3">
        <v>79</v>
      </c>
      <c r="C81" s="3" t="s">
        <v>118</v>
      </c>
      <c r="D81" s="16">
        <v>23075538</v>
      </c>
      <c r="E81" s="18">
        <f>SUM('D4'!D81:AE81)+'D4'!AJ81</f>
        <v>12656279.464361891</v>
      </c>
      <c r="F81" s="29">
        <f t="shared" si="2"/>
        <v>0.5484716960602128</v>
      </c>
      <c r="G81" s="29">
        <v>2.957419908199355</v>
      </c>
      <c r="H81" s="29">
        <v>2.3808731781120533</v>
      </c>
    </row>
    <row r="82" spans="1:8" ht="15">
      <c r="A82" s="3">
        <v>80</v>
      </c>
      <c r="B82" s="3">
        <v>80</v>
      </c>
      <c r="C82" s="3" t="s">
        <v>119</v>
      </c>
      <c r="D82" s="16">
        <v>3565764</v>
      </c>
      <c r="E82" s="18">
        <f>SUM('D4'!D82:AE82)+'D4'!AJ82</f>
        <v>56688.88021739109</v>
      </c>
      <c r="F82" s="29">
        <f t="shared" si="2"/>
        <v>0.015898102122684252</v>
      </c>
      <c r="G82" s="29">
        <v>1.5846304136405043</v>
      </c>
      <c r="H82" s="29">
        <v>1.2700598660138616</v>
      </c>
    </row>
    <row r="83" spans="1:8" ht="15">
      <c r="A83" s="3">
        <v>81</v>
      </c>
      <c r="B83" s="3">
        <v>81</v>
      </c>
      <c r="C83" s="3" t="s">
        <v>120</v>
      </c>
      <c r="D83" s="16">
        <v>4017739</v>
      </c>
      <c r="E83" s="18">
        <f>SUM('D4'!D83:AE83)+'D4'!AJ83</f>
        <v>1181910.6262836677</v>
      </c>
      <c r="F83" s="29">
        <f t="shared" si="2"/>
        <v>0.2941730725374813</v>
      </c>
      <c r="G83" s="29">
        <v>1.563486319539726</v>
      </c>
      <c r="H83" s="29">
        <v>1.225855605214836</v>
      </c>
    </row>
    <row r="84" spans="1:8" ht="15">
      <c r="A84" s="3">
        <v>82</v>
      </c>
      <c r="B84" s="3">
        <v>82</v>
      </c>
      <c r="C84" s="3" t="s">
        <v>121</v>
      </c>
      <c r="D84" s="16">
        <v>13045516</v>
      </c>
      <c r="E84" s="18">
        <f>SUM('D4'!D84:AE84)+'D4'!AJ84</f>
        <v>2333719.470223929</v>
      </c>
      <c r="F84" s="29">
        <f t="shared" si="2"/>
        <v>0.17889054524358627</v>
      </c>
      <c r="G84" s="29">
        <v>1.6845354015905651</v>
      </c>
      <c r="H84" s="29">
        <v>1.3677027805706763</v>
      </c>
    </row>
    <row r="85" spans="1:8" ht="15">
      <c r="A85" s="3">
        <v>83</v>
      </c>
      <c r="B85" s="3">
        <v>83</v>
      </c>
      <c r="C85" s="3" t="s">
        <v>122</v>
      </c>
      <c r="D85" s="16">
        <v>9203874</v>
      </c>
      <c r="E85" s="18">
        <f>SUM('D4'!D85:AE85)+'D4'!AJ85</f>
        <v>466821.9378715515</v>
      </c>
      <c r="F85" s="29">
        <f t="shared" si="2"/>
        <v>0.05072015738932883</v>
      </c>
      <c r="G85" s="29">
        <v>0.8374932744316964</v>
      </c>
      <c r="H85" s="29">
        <v>0.6259574411502787</v>
      </c>
    </row>
    <row r="86" spans="1:8" ht="15">
      <c r="A86" s="3">
        <v>84</v>
      </c>
      <c r="B86" s="3">
        <v>84</v>
      </c>
      <c r="C86" s="3" t="s">
        <v>123</v>
      </c>
      <c r="D86" s="16">
        <v>12362122</v>
      </c>
      <c r="E86" s="18">
        <f>SUM('D4'!D86:AE86)+'D4'!AJ86</f>
        <v>181784.1476668902</v>
      </c>
      <c r="F86" s="29">
        <f t="shared" si="2"/>
        <v>0.01470493072846961</v>
      </c>
      <c r="G86" s="29">
        <v>2.5241287322762256</v>
      </c>
      <c r="H86" s="29">
        <v>1.7799510604307685</v>
      </c>
    </row>
    <row r="87" spans="1:8" ht="15">
      <c r="A87" s="3">
        <v>85</v>
      </c>
      <c r="B87" s="3">
        <v>85</v>
      </c>
      <c r="C87" s="3" t="s">
        <v>124</v>
      </c>
      <c r="D87" s="16">
        <v>17892189</v>
      </c>
      <c r="E87" s="18">
        <f>SUM('D4'!D87:AE87)+'D4'!AJ87</f>
        <v>1315980.3524181468</v>
      </c>
      <c r="F87" s="29">
        <f t="shared" si="2"/>
        <v>0.0735505506016143</v>
      </c>
      <c r="G87" s="29">
        <v>0.9312938514502558</v>
      </c>
      <c r="H87" s="29">
        <v>0.7174699025659493</v>
      </c>
    </row>
    <row r="88" spans="1:8" ht="15">
      <c r="A88" s="3">
        <v>86</v>
      </c>
      <c r="B88" s="3">
        <v>86</v>
      </c>
      <c r="C88" s="3" t="s">
        <v>125</v>
      </c>
      <c r="D88" s="16">
        <v>15281578</v>
      </c>
      <c r="E88" s="18">
        <f>SUM('D4'!D88:AE88)+'D4'!AJ88</f>
        <v>4807699.270857755</v>
      </c>
      <c r="F88" s="29">
        <f t="shared" si="2"/>
        <v>0.3146075144109957</v>
      </c>
      <c r="G88" s="29">
        <v>1.757855472862311</v>
      </c>
      <c r="H88" s="29">
        <v>1.4625340260094848</v>
      </c>
    </row>
    <row r="89" spans="1:8" ht="15">
      <c r="A89" s="3">
        <v>87</v>
      </c>
      <c r="B89" s="3">
        <v>87</v>
      </c>
      <c r="C89" s="3" t="s">
        <v>126</v>
      </c>
      <c r="D89" s="16">
        <v>18273178</v>
      </c>
      <c r="E89" s="18">
        <f>SUM('D4'!D89:AE89)+'D4'!AJ89</f>
        <v>2527240.4072157345</v>
      </c>
      <c r="F89" s="29">
        <f t="shared" si="2"/>
        <v>0.1383032774712606</v>
      </c>
      <c r="G89" s="29">
        <v>3.3684424581753944</v>
      </c>
      <c r="H89" s="29">
        <v>2.6382277348954317</v>
      </c>
    </row>
    <row r="90" spans="1:8" ht="15">
      <c r="A90" s="3">
        <v>88</v>
      </c>
      <c r="B90" s="3">
        <v>88</v>
      </c>
      <c r="C90" s="3" t="s">
        <v>127</v>
      </c>
      <c r="D90" s="16">
        <v>5729781</v>
      </c>
      <c r="E90" s="18">
        <f>SUM('D4'!D90:AE90)+'D4'!AJ90</f>
        <v>1112675.887918472</v>
      </c>
      <c r="F90" s="29">
        <f t="shared" si="2"/>
        <v>0.19419169561951358</v>
      </c>
      <c r="G90" s="29">
        <v>2.902285237413897</v>
      </c>
      <c r="H90" s="29">
        <v>2.3413033701099217</v>
      </c>
    </row>
    <row r="91" spans="1:8" ht="15">
      <c r="A91" s="3">
        <v>89</v>
      </c>
      <c r="B91" s="3">
        <v>89</v>
      </c>
      <c r="C91" s="3" t="s">
        <v>128</v>
      </c>
      <c r="D91" s="16">
        <v>8899245</v>
      </c>
      <c r="E91" s="18">
        <f>SUM('D4'!D91:AE91)+'D4'!AJ91</f>
        <v>2446000.6588451974</v>
      </c>
      <c r="F91" s="29">
        <f t="shared" si="2"/>
        <v>0.2748548510401947</v>
      </c>
      <c r="G91" s="29">
        <v>1.56162099853153</v>
      </c>
      <c r="H91" s="29">
        <v>1.2674406327192822</v>
      </c>
    </row>
    <row r="92" spans="1:8" ht="15">
      <c r="A92" s="3">
        <v>90</v>
      </c>
      <c r="B92" s="3">
        <v>90</v>
      </c>
      <c r="C92" s="3" t="s">
        <v>129</v>
      </c>
      <c r="D92" s="16">
        <v>1914575</v>
      </c>
      <c r="E92" s="18">
        <f>SUM('D4'!D92:AE92)+'D4'!AJ92</f>
        <v>0</v>
      </c>
      <c r="F92" s="29">
        <f t="shared" si="2"/>
        <v>0</v>
      </c>
      <c r="G92" s="29">
        <v>7.836708058033577</v>
      </c>
      <c r="H92" s="29">
        <v>5.9254754027068035</v>
      </c>
    </row>
    <row r="93" spans="1:8" ht="15">
      <c r="A93" s="3">
        <v>91</v>
      </c>
      <c r="B93" s="3">
        <v>91</v>
      </c>
      <c r="C93" s="3" t="s">
        <v>133</v>
      </c>
      <c r="D93" s="16">
        <v>5812885</v>
      </c>
      <c r="E93" s="18">
        <f>SUM('D4'!D93:AE93)+'D4'!AJ93</f>
        <v>13962040.574925376</v>
      </c>
      <c r="F93" s="29">
        <f t="shared" si="2"/>
        <v>2.401912402348468</v>
      </c>
      <c r="G93" s="29">
        <v>6.090453742373378</v>
      </c>
      <c r="H93" s="29">
        <v>5.049008622635381</v>
      </c>
    </row>
    <row r="94" spans="1:8" ht="15">
      <c r="A94" s="5">
        <v>94</v>
      </c>
      <c r="B94" s="5"/>
      <c r="C94" s="5" t="s">
        <v>130</v>
      </c>
      <c r="D94" s="5">
        <v>872575387</v>
      </c>
      <c r="E94" s="6">
        <f>SUM(E3:E93)</f>
        <v>1853167635.4126625</v>
      </c>
      <c r="F94" s="30"/>
      <c r="G94" s="30"/>
      <c r="H94" s="30"/>
    </row>
    <row r="95" spans="4:8" ht="15">
      <c r="D95" s="16"/>
      <c r="E95" s="18"/>
      <c r="F95" s="32"/>
      <c r="G95" s="32"/>
      <c r="H95" s="32"/>
    </row>
    <row r="96" spans="1:8" ht="15">
      <c r="A96" s="3">
        <v>95</v>
      </c>
      <c r="C96" s="3" t="s">
        <v>131</v>
      </c>
      <c r="D96" s="8"/>
      <c r="E96" s="19">
        <f>SUM('D4'!D96:AE96)+'D4'!AJ96</f>
        <v>16390566.413721783</v>
      </c>
      <c r="F96" s="37"/>
      <c r="G96" s="37"/>
      <c r="H96" s="37"/>
    </row>
    <row r="97" spans="1:5" ht="15">
      <c r="A97" s="5"/>
      <c r="B97" s="5"/>
      <c r="C97" s="5" t="s">
        <v>132</v>
      </c>
      <c r="D97" s="16"/>
      <c r="E97" s="18">
        <f>E94+E96</f>
        <v>1869558201.8263843</v>
      </c>
    </row>
    <row r="98" spans="4:5" ht="15">
      <c r="D98" s="16"/>
      <c r="E98" s="18"/>
    </row>
    <row r="99" spans="4:5" ht="15">
      <c r="D99" s="16"/>
      <c r="E99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J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11.00390625" style="3" bestFit="1" customWidth="1"/>
    <col min="5" max="5" width="20.75390625" style="21" bestFit="1" customWidth="1"/>
    <col min="6" max="6" width="18.75390625" style="29" bestFit="1" customWidth="1"/>
    <col min="7" max="7" width="21.00390625" style="29" bestFit="1" customWidth="1"/>
    <col min="8" max="8" width="25.50390625" style="29" bestFit="1" customWidth="1"/>
    <col min="9" max="9" width="9.00390625" style="3" customWidth="1"/>
    <col min="10" max="10" width="14.625" style="3" customWidth="1"/>
    <col min="11" max="16384" width="9.00390625" style="3" customWidth="1"/>
  </cols>
  <sheetData>
    <row r="1" spans="1:8" ht="18.75">
      <c r="A1" s="45" t="s">
        <v>268</v>
      </c>
      <c r="B1" s="46" t="s">
        <v>227</v>
      </c>
      <c r="C1" s="47" t="s">
        <v>228</v>
      </c>
      <c r="D1" s="46" t="s">
        <v>229</v>
      </c>
      <c r="E1" s="3" t="s">
        <v>269</v>
      </c>
      <c r="F1" s="3" t="s">
        <v>270</v>
      </c>
      <c r="G1" s="3" t="s">
        <v>271</v>
      </c>
      <c r="H1" s="20" t="s">
        <v>272</v>
      </c>
    </row>
    <row r="2" spans="1:10" ht="15">
      <c r="A2" s="3" t="s">
        <v>236</v>
      </c>
      <c r="B2" s="3" t="s">
        <v>237</v>
      </c>
      <c r="C2" s="47" t="s">
        <v>434</v>
      </c>
      <c r="D2" s="3" t="s">
        <v>238</v>
      </c>
      <c r="E2" s="3" t="s">
        <v>273</v>
      </c>
      <c r="F2" s="20" t="s">
        <v>274</v>
      </c>
      <c r="G2" s="20" t="s">
        <v>274</v>
      </c>
      <c r="H2" s="20" t="s">
        <v>274</v>
      </c>
      <c r="J2" s="12"/>
    </row>
    <row r="3" spans="1:8" ht="15">
      <c r="A3" s="5">
        <v>1</v>
      </c>
      <c r="B3" s="5">
        <v>1</v>
      </c>
      <c r="C3" s="5" t="s">
        <v>40</v>
      </c>
      <c r="D3" s="5">
        <v>9066556</v>
      </c>
      <c r="E3" s="6">
        <f>SUM('D5'!D3:AE3)+SUM('D5'!AK3:AN3)</f>
        <v>14224576.691728054</v>
      </c>
      <c r="F3" s="30">
        <f aca="true" t="shared" si="0" ref="F3:F34">E3/D3</f>
        <v>1.5689062850026023</v>
      </c>
      <c r="G3" s="30">
        <v>2.315511638418413</v>
      </c>
      <c r="H3" s="30">
        <v>2.249508284023872</v>
      </c>
    </row>
    <row r="4" spans="1:8" ht="15">
      <c r="A4" s="3">
        <v>2</v>
      </c>
      <c r="B4" s="3">
        <v>2</v>
      </c>
      <c r="C4" s="3" t="s">
        <v>41</v>
      </c>
      <c r="D4" s="16">
        <v>3757015</v>
      </c>
      <c r="E4" s="18">
        <f>SUM('D5'!D4:AE4)+SUM('D5'!AK4:AN4)</f>
        <v>59866.020418421926</v>
      </c>
      <c r="F4" s="29">
        <f t="shared" si="0"/>
        <v>0.01593446404084677</v>
      </c>
      <c r="G4" s="29">
        <v>1.6229118907966364</v>
      </c>
      <c r="H4" s="29">
        <v>1.385653592778264</v>
      </c>
    </row>
    <row r="5" spans="1:8" ht="15">
      <c r="A5" s="3">
        <v>3</v>
      </c>
      <c r="B5" s="3">
        <v>3</v>
      </c>
      <c r="C5" s="3" t="s">
        <v>42</v>
      </c>
      <c r="D5" s="16">
        <v>642642</v>
      </c>
      <c r="E5" s="18">
        <f>SUM('D5'!D5:AE5)+SUM('D5'!AK5:AN5)</f>
        <v>5665656.720392293</v>
      </c>
      <c r="F5" s="29">
        <f t="shared" si="0"/>
        <v>8.816194273627142</v>
      </c>
      <c r="G5" s="29">
        <v>9.307224378790456</v>
      </c>
      <c r="H5" s="29">
        <v>9.225812864657092</v>
      </c>
    </row>
    <row r="6" spans="1:8" ht="15">
      <c r="A6" s="3">
        <v>4</v>
      </c>
      <c r="B6" s="3">
        <v>4</v>
      </c>
      <c r="C6" s="3" t="s">
        <v>43</v>
      </c>
      <c r="D6" s="16">
        <v>1590772</v>
      </c>
      <c r="E6" s="18">
        <f>SUM('D5'!D6:AE6)+SUM('D5'!AK6:AN6)</f>
        <v>469245.84208230075</v>
      </c>
      <c r="F6" s="29">
        <f t="shared" si="0"/>
        <v>0.29497994815240697</v>
      </c>
      <c r="G6" s="29">
        <v>0.9044670024128262</v>
      </c>
      <c r="H6" s="29">
        <v>0.7277820146262127</v>
      </c>
    </row>
    <row r="7" spans="1:8" ht="15">
      <c r="A7" s="3">
        <v>5</v>
      </c>
      <c r="B7" s="3">
        <v>5</v>
      </c>
      <c r="C7" s="3" t="s">
        <v>44</v>
      </c>
      <c r="D7" s="16">
        <v>2738337</v>
      </c>
      <c r="E7" s="18">
        <f>SUM('D5'!D7:AE7)+SUM('D5'!AK7:AN7)</f>
        <v>17423336.843629174</v>
      </c>
      <c r="F7" s="29">
        <f t="shared" si="0"/>
        <v>6.362743827231336</v>
      </c>
      <c r="G7" s="29">
        <v>7.134692076831297</v>
      </c>
      <c r="H7" s="29">
        <v>6.9978785304162</v>
      </c>
    </row>
    <row r="8" spans="1:8" ht="15">
      <c r="A8" s="3">
        <v>6</v>
      </c>
      <c r="B8" s="3">
        <v>6</v>
      </c>
      <c r="C8" s="3" t="s">
        <v>45</v>
      </c>
      <c r="D8" s="16">
        <v>40207</v>
      </c>
      <c r="E8" s="18">
        <f>SUM('D5'!D8:AE8)+SUM('D5'!AK8:AN8)</f>
        <v>5737.734152575639</v>
      </c>
      <c r="F8" s="29">
        <f t="shared" si="0"/>
        <v>0.14270485618364065</v>
      </c>
      <c r="G8" s="29">
        <v>0.8813121420293195</v>
      </c>
      <c r="H8" s="29">
        <v>0.8136450544089564</v>
      </c>
    </row>
    <row r="9" spans="1:8" ht="15">
      <c r="A9" s="3">
        <v>7</v>
      </c>
      <c r="B9" s="3">
        <v>7</v>
      </c>
      <c r="C9" s="3" t="s">
        <v>46</v>
      </c>
      <c r="D9" s="16">
        <v>1907038</v>
      </c>
      <c r="E9" s="18">
        <f>SUM('D5'!D9:AE9)+SUM('D5'!AK9:AN9)</f>
        <v>367660.9894493876</v>
      </c>
      <c r="F9" s="29">
        <f t="shared" si="0"/>
        <v>0.19279164308702165</v>
      </c>
      <c r="G9" s="29">
        <v>1.5612249252201005</v>
      </c>
      <c r="H9" s="29">
        <v>1.4676361201318855</v>
      </c>
    </row>
    <row r="10" spans="1:8" ht="15">
      <c r="A10" s="3">
        <v>8</v>
      </c>
      <c r="B10" s="3">
        <v>8</v>
      </c>
      <c r="C10" s="3" t="s">
        <v>47</v>
      </c>
      <c r="D10" s="16">
        <v>121895</v>
      </c>
      <c r="E10" s="18">
        <f>SUM('D5'!D10:AE10)+SUM('D5'!AK10:AN10)</f>
        <v>20848.79000418692</v>
      </c>
      <c r="F10" s="29">
        <f t="shared" si="0"/>
        <v>0.17103892697967038</v>
      </c>
      <c r="G10" s="29">
        <v>0.7003960838735519</v>
      </c>
      <c r="H10" s="29">
        <v>0.6332218226547376</v>
      </c>
    </row>
    <row r="11" spans="1:8" ht="15">
      <c r="A11" s="3">
        <v>9</v>
      </c>
      <c r="B11" s="3">
        <v>9</v>
      </c>
      <c r="C11" s="3" t="s">
        <v>48</v>
      </c>
      <c r="D11" s="16">
        <v>87212</v>
      </c>
      <c r="E11" s="18">
        <f>SUM('D5'!D11:AE11)+SUM('D5'!AK11:AN11)</f>
        <v>13831.4463531957</v>
      </c>
      <c r="F11" s="29">
        <f t="shared" si="0"/>
        <v>0.15859567895697496</v>
      </c>
      <c r="G11" s="29">
        <v>0.44135203324080907</v>
      </c>
      <c r="H11" s="29">
        <v>0.40322841135448334</v>
      </c>
    </row>
    <row r="12" spans="1:8" ht="15">
      <c r="A12" s="3">
        <v>10</v>
      </c>
      <c r="B12" s="3">
        <v>10</v>
      </c>
      <c r="C12" s="3" t="s">
        <v>49</v>
      </c>
      <c r="D12" s="16">
        <v>27469252</v>
      </c>
      <c r="E12" s="18">
        <f>SUM('D5'!D12:AE12)+SUM('D5'!AK12:AN12)</f>
        <v>2846362.9183403635</v>
      </c>
      <c r="F12" s="29">
        <f t="shared" si="0"/>
        <v>0.10361996454582613</v>
      </c>
      <c r="G12" s="29">
        <v>1.630672067232586</v>
      </c>
      <c r="H12" s="29">
        <v>1.3677443863132297</v>
      </c>
    </row>
    <row r="13" spans="1:8" ht="15">
      <c r="A13" s="3">
        <v>11</v>
      </c>
      <c r="B13" s="3">
        <v>11</v>
      </c>
      <c r="C13" s="3" t="s">
        <v>50</v>
      </c>
      <c r="D13" s="16">
        <v>7584312</v>
      </c>
      <c r="E13" s="18">
        <f>SUM('D5'!D13:AE13)+SUM('D5'!AK13:AN13)</f>
        <v>786922.4615822231</v>
      </c>
      <c r="F13" s="29">
        <f t="shared" si="0"/>
        <v>0.10375660463100979</v>
      </c>
      <c r="G13" s="29">
        <v>0.6934288069245831</v>
      </c>
      <c r="H13" s="29">
        <v>0.5806853803688846</v>
      </c>
    </row>
    <row r="14" spans="1:8" ht="15">
      <c r="A14" s="3">
        <v>12</v>
      </c>
      <c r="B14" s="3">
        <v>12</v>
      </c>
      <c r="C14" s="3" t="s">
        <v>51</v>
      </c>
      <c r="D14" s="16">
        <v>1276296</v>
      </c>
      <c r="E14" s="18">
        <f>SUM('D5'!D14:AE14)+SUM('D5'!AK14:AN14)</f>
        <v>53942.78235647064</v>
      </c>
      <c r="F14" s="29">
        <f t="shared" si="0"/>
        <v>0.042265103358837326</v>
      </c>
      <c r="G14" s="29">
        <v>1.7163351122784323</v>
      </c>
      <c r="H14" s="29">
        <v>1.336330457879029</v>
      </c>
    </row>
    <row r="15" spans="1:8" ht="15">
      <c r="A15" s="3">
        <v>13</v>
      </c>
      <c r="B15" s="3">
        <v>13</v>
      </c>
      <c r="C15" s="3" t="s">
        <v>52</v>
      </c>
      <c r="D15" s="16">
        <v>2610724</v>
      </c>
      <c r="E15" s="18">
        <f>SUM('D5'!D15:AE15)+SUM('D5'!AK15:AN15)</f>
        <v>62910.42270076419</v>
      </c>
      <c r="F15" s="29">
        <f t="shared" si="0"/>
        <v>0.024096925872196445</v>
      </c>
      <c r="G15" s="29">
        <v>0.38947585762011133</v>
      </c>
      <c r="H15" s="29">
        <v>0.32283672226028926</v>
      </c>
    </row>
    <row r="16" spans="1:8" ht="15">
      <c r="A16" s="3">
        <v>14</v>
      </c>
      <c r="B16" s="3">
        <v>14</v>
      </c>
      <c r="C16" s="3" t="s">
        <v>53</v>
      </c>
      <c r="D16" s="16">
        <v>7426352</v>
      </c>
      <c r="E16" s="18">
        <f>SUM('D5'!D16:AE16)+SUM('D5'!AK16:AN16)</f>
        <v>1700632.3308988467</v>
      </c>
      <c r="F16" s="29">
        <f t="shared" si="0"/>
        <v>0.2289996933755425</v>
      </c>
      <c r="G16" s="29">
        <v>1.030830481464633</v>
      </c>
      <c r="H16" s="29">
        <v>0.8587683510731683</v>
      </c>
    </row>
    <row r="17" spans="1:8" ht="15">
      <c r="A17" s="3">
        <v>15</v>
      </c>
      <c r="B17" s="3">
        <v>15</v>
      </c>
      <c r="C17" s="3" t="s">
        <v>54</v>
      </c>
      <c r="D17" s="16">
        <v>6907327</v>
      </c>
      <c r="E17" s="18">
        <f>SUM('D5'!D17:AE17)+SUM('D5'!AK17:AN17)</f>
        <v>335941.05998911476</v>
      </c>
      <c r="F17" s="29">
        <f t="shared" si="0"/>
        <v>0.048635464918501</v>
      </c>
      <c r="G17" s="29">
        <v>0.5846320411994043</v>
      </c>
      <c r="H17" s="29">
        <v>0.4546045435456947</v>
      </c>
    </row>
    <row r="18" spans="1:8" ht="15">
      <c r="A18" s="3">
        <v>16</v>
      </c>
      <c r="B18" s="3">
        <v>16</v>
      </c>
      <c r="C18" s="3" t="s">
        <v>55</v>
      </c>
      <c r="D18" s="16">
        <v>4756092</v>
      </c>
      <c r="E18" s="18">
        <f>SUM('D5'!D18:AE18)+SUM('D5'!AK18:AN18)</f>
        <v>416246.48167526897</v>
      </c>
      <c r="F18" s="29">
        <f t="shared" si="0"/>
        <v>0.08751859334833492</v>
      </c>
      <c r="G18" s="29">
        <v>0.8826181706311125</v>
      </c>
      <c r="H18" s="29">
        <v>0.6203589631696793</v>
      </c>
    </row>
    <row r="19" spans="1:8" ht="15">
      <c r="A19" s="3">
        <v>17</v>
      </c>
      <c r="B19" s="3">
        <v>17</v>
      </c>
      <c r="C19" s="3" t="s">
        <v>56</v>
      </c>
      <c r="D19" s="16">
        <v>4464309</v>
      </c>
      <c r="E19" s="18">
        <f>SUM('D5'!D19:AE19)+SUM('D5'!AK19:AN19)</f>
        <v>249869.64739700488</v>
      </c>
      <c r="F19" s="29">
        <f t="shared" si="0"/>
        <v>0.05597050907475376</v>
      </c>
      <c r="G19" s="29">
        <v>0.6093749520943784</v>
      </c>
      <c r="H19" s="29">
        <v>0.4751458347540976</v>
      </c>
    </row>
    <row r="20" spans="1:8" ht="15">
      <c r="A20" s="3">
        <v>18</v>
      </c>
      <c r="B20" s="3">
        <v>18</v>
      </c>
      <c r="C20" s="3" t="s">
        <v>57</v>
      </c>
      <c r="D20" s="16">
        <v>4367688</v>
      </c>
      <c r="E20" s="18">
        <f>SUM('D5'!D20:AE20)+SUM('D5'!AK20:AN20)</f>
        <v>8438933.658271288</v>
      </c>
      <c r="F20" s="29">
        <f t="shared" si="0"/>
        <v>1.9321283155461857</v>
      </c>
      <c r="G20" s="29">
        <v>3.367796453875377</v>
      </c>
      <c r="H20" s="29">
        <v>3.1174953604427365</v>
      </c>
    </row>
    <row r="21" spans="1:8" ht="15">
      <c r="A21" s="3">
        <v>19</v>
      </c>
      <c r="B21" s="3">
        <v>19</v>
      </c>
      <c r="C21" s="3" t="s">
        <v>58</v>
      </c>
      <c r="D21" s="16">
        <v>5474630</v>
      </c>
      <c r="E21" s="18">
        <f>SUM('D5'!D21:AE21)+SUM('D5'!AK21:AN21)</f>
        <v>629956.4771207292</v>
      </c>
      <c r="F21" s="29">
        <f t="shared" si="0"/>
        <v>0.11506832007290523</v>
      </c>
      <c r="G21" s="29">
        <v>1.2510376724379177</v>
      </c>
      <c r="H21" s="29">
        <v>1.0629914524830177</v>
      </c>
    </row>
    <row r="22" spans="1:8" ht="15">
      <c r="A22" s="3">
        <v>20</v>
      </c>
      <c r="B22" s="3">
        <v>20</v>
      </c>
      <c r="C22" s="3" t="s">
        <v>59</v>
      </c>
      <c r="D22" s="16">
        <v>11788702</v>
      </c>
      <c r="E22" s="18">
        <f>SUM('D5'!D22:AE22)+SUM('D5'!AK22:AN22)</f>
        <v>108327.72296518138</v>
      </c>
      <c r="F22" s="29">
        <f t="shared" si="0"/>
        <v>0.009189113692515205</v>
      </c>
      <c r="G22" s="29">
        <v>0.7470896640322037</v>
      </c>
      <c r="H22" s="29">
        <v>0.6297096882474948</v>
      </c>
    </row>
    <row r="23" spans="1:8" ht="15">
      <c r="A23" s="3">
        <v>21</v>
      </c>
      <c r="B23" s="3">
        <v>21</v>
      </c>
      <c r="C23" s="3" t="s">
        <v>60</v>
      </c>
      <c r="D23" s="16">
        <v>449042</v>
      </c>
      <c r="E23" s="18">
        <f>SUM('D5'!D23:AE23)+SUM('D5'!AK23:AN23)</f>
        <v>407936.9513322198</v>
      </c>
      <c r="F23" s="29">
        <f t="shared" si="0"/>
        <v>0.908460570129787</v>
      </c>
      <c r="G23" s="29">
        <v>1.9452022903675554</v>
      </c>
      <c r="H23" s="29">
        <v>1.7357337609522734</v>
      </c>
    </row>
    <row r="24" spans="1:8" ht="15">
      <c r="A24" s="3">
        <v>22</v>
      </c>
      <c r="B24" s="3">
        <v>22</v>
      </c>
      <c r="C24" s="3" t="s">
        <v>61</v>
      </c>
      <c r="D24" s="16">
        <v>2048639</v>
      </c>
      <c r="E24" s="18">
        <f>SUM('D5'!D24:AE24)+SUM('D5'!AK24:AN24)</f>
        <v>3118737.4936414026</v>
      </c>
      <c r="F24" s="29">
        <f t="shared" si="0"/>
        <v>1.5223460520088716</v>
      </c>
      <c r="G24" s="29">
        <v>2.6437580271645946</v>
      </c>
      <c r="H24" s="29">
        <v>2.4055268505972505</v>
      </c>
    </row>
    <row r="25" spans="1:8" ht="15">
      <c r="A25" s="3">
        <v>23</v>
      </c>
      <c r="B25" s="3">
        <v>23</v>
      </c>
      <c r="C25" s="3" t="s">
        <v>62</v>
      </c>
      <c r="D25" s="16">
        <v>7009448</v>
      </c>
      <c r="E25" s="18">
        <f>SUM('D5'!D25:AE25)+SUM('D5'!AK25:AN25)</f>
        <v>3158609.628583434</v>
      </c>
      <c r="F25" s="29">
        <f t="shared" si="0"/>
        <v>0.4506217363454917</v>
      </c>
      <c r="G25" s="29">
        <v>1.3725570556309135</v>
      </c>
      <c r="H25" s="29">
        <v>1.12445781695997</v>
      </c>
    </row>
    <row r="26" spans="1:8" ht="15">
      <c r="A26" s="3">
        <v>24</v>
      </c>
      <c r="B26" s="3">
        <v>24</v>
      </c>
      <c r="C26" s="3" t="s">
        <v>63</v>
      </c>
      <c r="D26" s="16">
        <v>3353848</v>
      </c>
      <c r="E26" s="18">
        <f>SUM('D5'!D26:AE26)+SUM('D5'!AK26:AN26)</f>
        <v>1291816.4888406354</v>
      </c>
      <c r="F26" s="29">
        <f t="shared" si="0"/>
        <v>0.3851744291454578</v>
      </c>
      <c r="G26" s="29">
        <v>1.4077852930316472</v>
      </c>
      <c r="H26" s="29">
        <v>1.1494013519945332</v>
      </c>
    </row>
    <row r="27" spans="1:8" ht="15">
      <c r="A27" s="3">
        <v>25</v>
      </c>
      <c r="B27" s="3">
        <v>25</v>
      </c>
      <c r="C27" s="3" t="s">
        <v>64</v>
      </c>
      <c r="D27" s="16">
        <v>895793</v>
      </c>
      <c r="E27" s="18">
        <f>SUM('D5'!D27:AE27)+SUM('D5'!AK27:AN27)</f>
        <v>625835.5554026908</v>
      </c>
      <c r="F27" s="29">
        <f t="shared" si="0"/>
        <v>0.6986385865961118</v>
      </c>
      <c r="G27" s="29">
        <v>1.6643717764229589</v>
      </c>
      <c r="H27" s="29">
        <v>1.4499034783176248</v>
      </c>
    </row>
    <row r="28" spans="1:8" ht="15">
      <c r="A28" s="3">
        <v>26</v>
      </c>
      <c r="B28" s="3">
        <v>26</v>
      </c>
      <c r="C28" s="3" t="s">
        <v>65</v>
      </c>
      <c r="D28" s="16">
        <v>12591723</v>
      </c>
      <c r="E28" s="18">
        <f>SUM('D5'!D28:AE28)+SUM('D5'!AK28:AN28)</f>
        <v>1105661.005197093</v>
      </c>
      <c r="F28" s="29">
        <f t="shared" si="0"/>
        <v>0.08780855528644435</v>
      </c>
      <c r="G28" s="29">
        <v>0.718263865220734</v>
      </c>
      <c r="H28" s="29">
        <v>0.5864150629947271</v>
      </c>
    </row>
    <row r="29" spans="1:8" ht="15">
      <c r="A29" s="3">
        <v>27</v>
      </c>
      <c r="B29" s="3">
        <v>27</v>
      </c>
      <c r="C29" s="3" t="s">
        <v>66</v>
      </c>
      <c r="D29" s="16">
        <v>9255534</v>
      </c>
      <c r="E29" s="18">
        <f>SUM('D5'!D29:AE29)+SUM('D5'!AK29:AN29)</f>
        <v>2410786.630994059</v>
      </c>
      <c r="F29" s="29">
        <f t="shared" si="0"/>
        <v>0.2604697504211058</v>
      </c>
      <c r="G29" s="29">
        <v>0.659733223236383</v>
      </c>
      <c r="H29" s="29">
        <v>0.3818952539500069</v>
      </c>
    </row>
    <row r="30" spans="1:8" ht="15">
      <c r="A30" s="3">
        <v>28</v>
      </c>
      <c r="B30" s="3">
        <v>28</v>
      </c>
      <c r="C30" s="3" t="s">
        <v>67</v>
      </c>
      <c r="D30" s="16">
        <v>1832080</v>
      </c>
      <c r="E30" s="18">
        <f>SUM('D5'!D30:AE30)+SUM('D5'!AK30:AN30)</f>
        <v>1119341.0428757558</v>
      </c>
      <c r="F30" s="29">
        <f t="shared" si="0"/>
        <v>0.6109673392405113</v>
      </c>
      <c r="G30" s="29">
        <v>1.7755037554365602</v>
      </c>
      <c r="H30" s="29">
        <v>1.2576010312182428</v>
      </c>
    </row>
    <row r="31" spans="1:8" ht="15">
      <c r="A31" s="3">
        <v>29</v>
      </c>
      <c r="B31" s="3">
        <v>29</v>
      </c>
      <c r="C31" s="3" t="s">
        <v>68</v>
      </c>
      <c r="D31" s="16">
        <v>10221785</v>
      </c>
      <c r="E31" s="18">
        <f>SUM('D5'!D31:AE31)+SUM('D5'!AK31:AN31)</f>
        <v>722890.7529422188</v>
      </c>
      <c r="F31" s="29">
        <f t="shared" si="0"/>
        <v>0.07072059850038118</v>
      </c>
      <c r="G31" s="29">
        <v>0.7470326406578247</v>
      </c>
      <c r="H31" s="29">
        <v>0.6055978464807381</v>
      </c>
    </row>
    <row r="32" spans="1:8" ht="15">
      <c r="A32" s="3">
        <v>30</v>
      </c>
      <c r="B32" s="3">
        <v>30</v>
      </c>
      <c r="C32" s="3" t="s">
        <v>69</v>
      </c>
      <c r="D32" s="16">
        <v>3479837</v>
      </c>
      <c r="E32" s="18">
        <f>SUM('D5'!D32:AE32)+SUM('D5'!AK32:AN32)</f>
        <v>653294.6036726437</v>
      </c>
      <c r="F32" s="29">
        <f t="shared" si="0"/>
        <v>0.1877371278231261</v>
      </c>
      <c r="G32" s="29">
        <v>0.8699117107859364</v>
      </c>
      <c r="H32" s="29">
        <v>0.7164067101638828</v>
      </c>
    </row>
    <row r="33" spans="1:8" ht="15">
      <c r="A33" s="3">
        <v>31</v>
      </c>
      <c r="B33" s="3">
        <v>31</v>
      </c>
      <c r="C33" s="3" t="s">
        <v>70</v>
      </c>
      <c r="D33" s="16">
        <v>1222518</v>
      </c>
      <c r="E33" s="18">
        <f>SUM('D5'!D33:AE33)+SUM('D5'!AK33:AN33)</f>
        <v>68789.96536679007</v>
      </c>
      <c r="F33" s="29">
        <f t="shared" si="0"/>
        <v>0.05626908181866449</v>
      </c>
      <c r="G33" s="29">
        <v>0.6641108064358971</v>
      </c>
      <c r="H33" s="29">
        <v>0.5002981589009257</v>
      </c>
    </row>
    <row r="34" spans="1:8" ht="15">
      <c r="A34" s="3">
        <v>32</v>
      </c>
      <c r="B34" s="3">
        <v>32</v>
      </c>
      <c r="C34" s="3" t="s">
        <v>71</v>
      </c>
      <c r="D34" s="16">
        <v>1867948</v>
      </c>
      <c r="E34" s="18">
        <f>SUM('D5'!D34:AE34)+SUM('D5'!AK34:AN34)</f>
        <v>1567974.3906096483</v>
      </c>
      <c r="F34" s="29">
        <f t="shared" si="0"/>
        <v>0.8394100856178268</v>
      </c>
      <c r="G34" s="29">
        <v>1.4688899861677143</v>
      </c>
      <c r="H34" s="29">
        <v>1.3493072178047116</v>
      </c>
    </row>
    <row r="35" spans="1:8" ht="15">
      <c r="A35" s="3">
        <v>33</v>
      </c>
      <c r="B35" s="3">
        <v>33</v>
      </c>
      <c r="C35" s="3" t="s">
        <v>72</v>
      </c>
      <c r="D35" s="16">
        <v>4923908</v>
      </c>
      <c r="E35" s="18">
        <f>SUM('D5'!D35:AE35)+SUM('D5'!AK35:AN35)</f>
        <v>4498397.635483231</v>
      </c>
      <c r="F35" s="29">
        <f aca="true" t="shared" si="1" ref="F35:F66">E35/D35</f>
        <v>0.913582795511864</v>
      </c>
      <c r="G35" s="29">
        <v>2.1600642911569863</v>
      </c>
      <c r="H35" s="29">
        <v>1.9266882924893862</v>
      </c>
    </row>
    <row r="36" spans="1:8" ht="15">
      <c r="A36" s="3">
        <v>34</v>
      </c>
      <c r="B36" s="3">
        <v>34</v>
      </c>
      <c r="C36" s="3" t="s">
        <v>73</v>
      </c>
      <c r="D36" s="16">
        <v>1040117</v>
      </c>
      <c r="E36" s="18">
        <f>SUM('D5'!D36:AE36)+SUM('D5'!AK36:AN36)</f>
        <v>635306.2159831324</v>
      </c>
      <c r="F36" s="29">
        <f t="shared" si="1"/>
        <v>0.6108026462245424</v>
      </c>
      <c r="G36" s="29">
        <v>1.1100077510625699</v>
      </c>
      <c r="H36" s="29">
        <v>1.004870371730484</v>
      </c>
    </row>
    <row r="37" spans="1:8" ht="15">
      <c r="A37" s="3">
        <v>35</v>
      </c>
      <c r="B37" s="3">
        <v>35</v>
      </c>
      <c r="C37" s="3" t="s">
        <v>74</v>
      </c>
      <c r="D37" s="16">
        <v>2361607</v>
      </c>
      <c r="E37" s="18">
        <f>SUM('D5'!D37:AE37)+SUM('D5'!AK37:AN37)</f>
        <v>1971033.365397434</v>
      </c>
      <c r="F37" s="29">
        <f t="shared" si="1"/>
        <v>0.8346153129616545</v>
      </c>
      <c r="G37" s="29">
        <v>1.583837199669604</v>
      </c>
      <c r="H37" s="29">
        <v>1.4260726119513791</v>
      </c>
    </row>
    <row r="38" spans="1:8" ht="15">
      <c r="A38" s="3">
        <v>36</v>
      </c>
      <c r="B38" s="3">
        <v>36</v>
      </c>
      <c r="C38" s="3" t="s">
        <v>75</v>
      </c>
      <c r="D38" s="16">
        <v>7434346</v>
      </c>
      <c r="E38" s="18">
        <f>SUM('D5'!D38:AE38)+SUM('D5'!AK38:AN38)</f>
        <v>6893341.752903167</v>
      </c>
      <c r="F38" s="29">
        <f t="shared" si="1"/>
        <v>0.9272290733984089</v>
      </c>
      <c r="G38" s="29">
        <v>2.551443359109323</v>
      </c>
      <c r="H38" s="29">
        <v>2.1485880097068413</v>
      </c>
    </row>
    <row r="39" spans="1:8" ht="15">
      <c r="A39" s="3">
        <v>37</v>
      </c>
      <c r="B39" s="3">
        <v>37</v>
      </c>
      <c r="C39" s="3" t="s">
        <v>76</v>
      </c>
      <c r="D39" s="16">
        <v>14374229</v>
      </c>
      <c r="E39" s="18">
        <f>SUM('D5'!D39:AE39)+SUM('D5'!AK39:AN39)</f>
        <v>2124764.898577497</v>
      </c>
      <c r="F39" s="29">
        <f t="shared" si="1"/>
        <v>0.14781766024302917</v>
      </c>
      <c r="G39" s="29">
        <v>1.680435378785556</v>
      </c>
      <c r="H39" s="29">
        <v>1.3671675103738308</v>
      </c>
    </row>
    <row r="40" spans="1:8" ht="15">
      <c r="A40" s="3">
        <v>38</v>
      </c>
      <c r="B40" s="3">
        <v>38</v>
      </c>
      <c r="C40" s="3" t="s">
        <v>77</v>
      </c>
      <c r="D40" s="16">
        <v>5077822</v>
      </c>
      <c r="E40" s="18">
        <f>SUM('D5'!D40:AE40)+SUM('D5'!AK40:AN40)</f>
        <v>1206362.0668122813</v>
      </c>
      <c r="F40" s="29">
        <f t="shared" si="1"/>
        <v>0.23757470561439162</v>
      </c>
      <c r="G40" s="29">
        <v>1.3837878912851076</v>
      </c>
      <c r="H40" s="29">
        <v>1.1236712128058843</v>
      </c>
    </row>
    <row r="41" spans="1:8" ht="15">
      <c r="A41" s="3">
        <v>39</v>
      </c>
      <c r="B41" s="3">
        <v>39</v>
      </c>
      <c r="C41" s="3" t="s">
        <v>78</v>
      </c>
      <c r="D41" s="16">
        <v>2043195</v>
      </c>
      <c r="E41" s="18">
        <f>SUM('D5'!D41:AE41)+SUM('D5'!AK41:AN41)</f>
        <v>880325.8234735965</v>
      </c>
      <c r="F41" s="29">
        <f t="shared" si="1"/>
        <v>0.4308574675807236</v>
      </c>
      <c r="G41" s="29">
        <v>1.7321800307930157</v>
      </c>
      <c r="H41" s="29">
        <v>1.012262268273391</v>
      </c>
    </row>
    <row r="42" spans="1:8" ht="15">
      <c r="A42" s="3">
        <v>40</v>
      </c>
      <c r="B42" s="3">
        <v>40</v>
      </c>
      <c r="C42" s="3" t="s">
        <v>79</v>
      </c>
      <c r="D42" s="16">
        <v>5727390</v>
      </c>
      <c r="E42" s="18">
        <f>SUM('D5'!D42:AE42)+SUM('D5'!AK42:AN42)</f>
        <v>580755.1221718363</v>
      </c>
      <c r="F42" s="29">
        <f t="shared" si="1"/>
        <v>0.10139961172049333</v>
      </c>
      <c r="G42" s="29">
        <v>1.1169942644016133</v>
      </c>
      <c r="H42" s="29">
        <v>0.48338465521550694</v>
      </c>
    </row>
    <row r="43" spans="1:8" ht="15">
      <c r="A43" s="3">
        <v>41</v>
      </c>
      <c r="B43" s="3">
        <v>41</v>
      </c>
      <c r="C43" s="3" t="s">
        <v>80</v>
      </c>
      <c r="D43" s="16">
        <v>6956604</v>
      </c>
      <c r="E43" s="18">
        <f>SUM('D5'!D43:AE43)+SUM('D5'!AK43:AN43)</f>
        <v>266826.0251624182</v>
      </c>
      <c r="F43" s="29">
        <f t="shared" si="1"/>
        <v>0.03835578755990972</v>
      </c>
      <c r="G43" s="29">
        <v>0.74958340197349</v>
      </c>
      <c r="H43" s="29">
        <v>0.5627227966468974</v>
      </c>
    </row>
    <row r="44" spans="1:8" ht="15">
      <c r="A44" s="3">
        <v>42</v>
      </c>
      <c r="B44" s="3">
        <v>42</v>
      </c>
      <c r="C44" s="3" t="s">
        <v>81</v>
      </c>
      <c r="D44" s="16">
        <v>9791412</v>
      </c>
      <c r="E44" s="18">
        <f>SUM('D5'!D44:AE44)+SUM('D5'!AK44:AN44)</f>
        <v>454934.51674777176</v>
      </c>
      <c r="F44" s="29">
        <f t="shared" si="1"/>
        <v>0.04646260587827085</v>
      </c>
      <c r="G44" s="29">
        <v>0.7337771314777021</v>
      </c>
      <c r="H44" s="29">
        <v>0.5732771743407397</v>
      </c>
    </row>
    <row r="45" spans="1:8" ht="15">
      <c r="A45" s="3">
        <v>43</v>
      </c>
      <c r="B45" s="3">
        <v>43</v>
      </c>
      <c r="C45" s="3" t="s">
        <v>82</v>
      </c>
      <c r="D45" s="16">
        <v>10354980</v>
      </c>
      <c r="E45" s="18">
        <f>SUM('D5'!D45:AE45)+SUM('D5'!AK45:AN45)</f>
        <v>469553.07840047276</v>
      </c>
      <c r="F45" s="29">
        <f t="shared" si="1"/>
        <v>0.045345628712027714</v>
      </c>
      <c r="G45" s="29">
        <v>0.5882760056586459</v>
      </c>
      <c r="H45" s="29">
        <v>0.4633372111900807</v>
      </c>
    </row>
    <row r="46" spans="1:8" ht="15">
      <c r="A46" s="3">
        <v>44</v>
      </c>
      <c r="B46" s="3">
        <v>44</v>
      </c>
      <c r="C46" s="3" t="s">
        <v>83</v>
      </c>
      <c r="D46" s="16">
        <v>13288653</v>
      </c>
      <c r="E46" s="18">
        <f>SUM('D5'!D46:AE46)+SUM('D5'!AK46:AN46)</f>
        <v>485718.64265833184</v>
      </c>
      <c r="F46" s="29">
        <f t="shared" si="1"/>
        <v>0.03655138279691191</v>
      </c>
      <c r="G46" s="29">
        <v>0.4953837091244068</v>
      </c>
      <c r="H46" s="29">
        <v>0.39265820423455094</v>
      </c>
    </row>
    <row r="47" spans="1:8" ht="15">
      <c r="A47" s="3">
        <v>45</v>
      </c>
      <c r="B47" s="3">
        <v>45</v>
      </c>
      <c r="C47" s="3" t="s">
        <v>84</v>
      </c>
      <c r="D47" s="16">
        <v>4172558</v>
      </c>
      <c r="E47" s="18">
        <f>SUM('D5'!D47:AE47)+SUM('D5'!AK47:AN47)</f>
        <v>210358.1768484433</v>
      </c>
      <c r="F47" s="29">
        <f t="shared" si="1"/>
        <v>0.050414680119112376</v>
      </c>
      <c r="G47" s="29">
        <v>0.611964946261642</v>
      </c>
      <c r="H47" s="29">
        <v>0.48458873098973015</v>
      </c>
    </row>
    <row r="48" spans="1:8" ht="15">
      <c r="A48" s="3">
        <v>46</v>
      </c>
      <c r="B48" s="3">
        <v>46</v>
      </c>
      <c r="C48" s="3" t="s">
        <v>85</v>
      </c>
      <c r="D48" s="16">
        <v>4022830</v>
      </c>
      <c r="E48" s="18">
        <f>SUM('D5'!D48:AE48)+SUM('D5'!AK48:AN48)</f>
        <v>71396.41328525777</v>
      </c>
      <c r="F48" s="29">
        <f t="shared" si="1"/>
        <v>0.017747807708816375</v>
      </c>
      <c r="G48" s="29">
        <v>0.41419857757954087</v>
      </c>
      <c r="H48" s="29">
        <v>0.3326065669436562</v>
      </c>
    </row>
    <row r="49" spans="1:8" ht="15">
      <c r="A49" s="3">
        <v>47</v>
      </c>
      <c r="B49" s="3">
        <v>47</v>
      </c>
      <c r="C49" s="3" t="s">
        <v>86</v>
      </c>
      <c r="D49" s="16">
        <v>11728454</v>
      </c>
      <c r="E49" s="18">
        <f>SUM('D5'!D49:AE49)+SUM('D5'!AK49:AN49)</f>
        <v>110601.9305732323</v>
      </c>
      <c r="F49" s="29">
        <f t="shared" si="1"/>
        <v>0.009430222480578626</v>
      </c>
      <c r="G49" s="29">
        <v>0.45469538838885515</v>
      </c>
      <c r="H49" s="29">
        <v>0.3469912386782227</v>
      </c>
    </row>
    <row r="50" spans="1:8" ht="15">
      <c r="A50" s="3">
        <v>48</v>
      </c>
      <c r="B50" s="3">
        <v>48</v>
      </c>
      <c r="C50" s="3" t="s">
        <v>87</v>
      </c>
      <c r="D50" s="16">
        <v>26680325</v>
      </c>
      <c r="E50" s="18">
        <f>SUM('D5'!D50:AE50)+SUM('D5'!AK50:AN50)</f>
        <v>270272.9878588815</v>
      </c>
      <c r="F50" s="29">
        <f t="shared" si="1"/>
        <v>0.010130048560460994</v>
      </c>
      <c r="G50" s="29">
        <v>0.37411300766714806</v>
      </c>
      <c r="H50" s="29">
        <v>0.2840984437635215</v>
      </c>
    </row>
    <row r="51" spans="1:8" ht="15">
      <c r="A51" s="3">
        <v>49</v>
      </c>
      <c r="B51" s="3">
        <v>49</v>
      </c>
      <c r="C51" s="3" t="s">
        <v>88</v>
      </c>
      <c r="D51" s="16">
        <v>6264095</v>
      </c>
      <c r="E51" s="18">
        <f>SUM('D5'!D51:AE51)+SUM('D5'!AK51:AN51)</f>
        <v>66122.01267911492</v>
      </c>
      <c r="F51" s="29">
        <f t="shared" si="1"/>
        <v>0.010555716776184736</v>
      </c>
      <c r="G51" s="29">
        <v>0.5138839276017884</v>
      </c>
      <c r="H51" s="29">
        <v>0.37838643239772507</v>
      </c>
    </row>
    <row r="52" spans="1:8" ht="15">
      <c r="A52" s="3">
        <v>50</v>
      </c>
      <c r="B52" s="3">
        <v>50</v>
      </c>
      <c r="C52" s="3" t="s">
        <v>89</v>
      </c>
      <c r="D52" s="16">
        <v>6153615</v>
      </c>
      <c r="E52" s="18">
        <f>SUM('D5'!D52:AE52)+SUM('D5'!AK52:AN52)</f>
        <v>94877.32319777731</v>
      </c>
      <c r="F52" s="29">
        <f t="shared" si="1"/>
        <v>0.015418144163678961</v>
      </c>
      <c r="G52" s="29">
        <v>0.5426532019750213</v>
      </c>
      <c r="H52" s="29">
        <v>0.35817254539361065</v>
      </c>
    </row>
    <row r="53" spans="1:8" ht="15">
      <c r="A53" s="3">
        <v>51</v>
      </c>
      <c r="B53" s="3">
        <v>51</v>
      </c>
      <c r="C53" s="3" t="s">
        <v>90</v>
      </c>
      <c r="D53" s="16">
        <v>39981668</v>
      </c>
      <c r="E53" s="18">
        <f>SUM('D5'!D53:AE53)+SUM('D5'!AK53:AN53)</f>
        <v>1076648.3071708893</v>
      </c>
      <c r="F53" s="29">
        <f t="shared" si="1"/>
        <v>0.026928549033294193</v>
      </c>
      <c r="G53" s="29">
        <v>0.5667751060387929</v>
      </c>
      <c r="H53" s="29">
        <v>0.4266644737082577</v>
      </c>
    </row>
    <row r="54" spans="1:8" ht="15">
      <c r="A54" s="3">
        <v>52</v>
      </c>
      <c r="B54" s="3">
        <v>52</v>
      </c>
      <c r="C54" s="3" t="s">
        <v>91</v>
      </c>
      <c r="D54" s="16">
        <v>2105023</v>
      </c>
      <c r="E54" s="18">
        <f>SUM('D5'!D54:AE54)+SUM('D5'!AK54:AN54)</f>
        <v>99328.33302102036</v>
      </c>
      <c r="F54" s="29">
        <f t="shared" si="1"/>
        <v>0.04718634096683046</v>
      </c>
      <c r="G54" s="29">
        <v>0.61818017582423</v>
      </c>
      <c r="H54" s="29">
        <v>0.486903954211541</v>
      </c>
    </row>
    <row r="55" spans="1:8" ht="15">
      <c r="A55" s="3">
        <v>53</v>
      </c>
      <c r="B55" s="3">
        <v>53</v>
      </c>
      <c r="C55" s="3" t="s">
        <v>92</v>
      </c>
      <c r="D55" s="16">
        <v>3109159</v>
      </c>
      <c r="E55" s="18">
        <f>SUM('D5'!D55:AE55)+SUM('D5'!AK55:AN55)</f>
        <v>187332.76761415362</v>
      </c>
      <c r="F55" s="29">
        <f t="shared" si="1"/>
        <v>0.06025190979752197</v>
      </c>
      <c r="G55" s="29">
        <v>0.5933729942565177</v>
      </c>
      <c r="H55" s="29">
        <v>0.4428269617276929</v>
      </c>
    </row>
    <row r="56" spans="1:8" ht="15">
      <c r="A56" s="3">
        <v>54</v>
      </c>
      <c r="B56" s="3">
        <v>54</v>
      </c>
      <c r="C56" s="3" t="s">
        <v>93</v>
      </c>
      <c r="D56" s="16">
        <v>4691959</v>
      </c>
      <c r="E56" s="18">
        <f>SUM('D5'!D56:AE56)+SUM('D5'!AK56:AN56)</f>
        <v>42728.4386282068</v>
      </c>
      <c r="F56" s="29">
        <f t="shared" si="1"/>
        <v>0.00910673742635151</v>
      </c>
      <c r="G56" s="29">
        <v>0.37659495563878137</v>
      </c>
      <c r="H56" s="29">
        <v>0.28665231832475424</v>
      </c>
    </row>
    <row r="57" spans="1:8" ht="15">
      <c r="A57" s="3">
        <v>55</v>
      </c>
      <c r="B57" s="3">
        <v>55</v>
      </c>
      <c r="C57" s="3" t="s">
        <v>94</v>
      </c>
      <c r="D57" s="16">
        <v>5725410</v>
      </c>
      <c r="E57" s="18">
        <f>SUM('D5'!D57:AE57)+SUM('D5'!AK57:AN57)</f>
        <v>185608.04951924866</v>
      </c>
      <c r="F57" s="29">
        <f t="shared" si="1"/>
        <v>0.03241829834356817</v>
      </c>
      <c r="G57" s="29">
        <v>0.8197191807753089</v>
      </c>
      <c r="H57" s="29">
        <v>0.656275791042004</v>
      </c>
    </row>
    <row r="58" spans="1:8" ht="15">
      <c r="A58" s="3">
        <v>56</v>
      </c>
      <c r="B58" s="3">
        <v>56</v>
      </c>
      <c r="C58" s="3" t="s">
        <v>95</v>
      </c>
      <c r="D58" s="16">
        <v>51589666</v>
      </c>
      <c r="E58" s="18">
        <f>SUM('D5'!D58:AE58)+SUM('D5'!AK58:AN58)</f>
        <v>3852423.886805754</v>
      </c>
      <c r="F58" s="29">
        <f t="shared" si="1"/>
        <v>0.07467433277830786</v>
      </c>
      <c r="G58" s="29">
        <v>0.6110646445108155</v>
      </c>
      <c r="H58" s="29">
        <v>0.506474103383494</v>
      </c>
    </row>
    <row r="59" spans="1:8" ht="15">
      <c r="A59" s="3">
        <v>57</v>
      </c>
      <c r="B59" s="3">
        <v>57</v>
      </c>
      <c r="C59" s="3" t="s">
        <v>96</v>
      </c>
      <c r="D59" s="16">
        <v>6839767</v>
      </c>
      <c r="E59" s="18">
        <f>SUM('D5'!D59:AE59)+SUM('D5'!AK59:AN59)</f>
        <v>1198825.5681574347</v>
      </c>
      <c r="F59" s="29">
        <f t="shared" si="1"/>
        <v>0.17527286648177265</v>
      </c>
      <c r="G59" s="29">
        <v>0.76514877978917</v>
      </c>
      <c r="H59" s="29">
        <v>0.6512544694650608</v>
      </c>
    </row>
    <row r="60" spans="1:8" ht="15">
      <c r="A60" s="3">
        <v>58</v>
      </c>
      <c r="B60" s="3">
        <v>58</v>
      </c>
      <c r="C60" s="3" t="s">
        <v>97</v>
      </c>
      <c r="D60" s="16">
        <v>30769511</v>
      </c>
      <c r="E60" s="18">
        <f>SUM('D5'!D60:AE60)+SUM('D5'!AK60:AN60)</f>
        <v>6840222.565314183</v>
      </c>
      <c r="F60" s="29">
        <f t="shared" si="1"/>
        <v>0.22230520872802245</v>
      </c>
      <c r="G60" s="29">
        <v>0.9446290908927181</v>
      </c>
      <c r="H60" s="29">
        <v>0.8182476404338465</v>
      </c>
    </row>
    <row r="61" spans="1:8" ht="15">
      <c r="A61" s="3">
        <v>59</v>
      </c>
      <c r="B61" s="3">
        <v>59</v>
      </c>
      <c r="C61" s="3" t="s">
        <v>98</v>
      </c>
      <c r="D61" s="16">
        <v>13572559</v>
      </c>
      <c r="E61" s="18">
        <f>SUM('D5'!D61:AE61)+SUM('D5'!AK61:AN61)</f>
        <v>19640834.80241795</v>
      </c>
      <c r="F61" s="29">
        <f t="shared" si="1"/>
        <v>1.4470988707743284</v>
      </c>
      <c r="G61" s="29">
        <v>1.8271262822251815</v>
      </c>
      <c r="H61" s="29">
        <v>1.6873578372292315</v>
      </c>
    </row>
    <row r="62" spans="1:8" ht="15">
      <c r="A62" s="3">
        <v>60</v>
      </c>
      <c r="B62" s="3">
        <v>60</v>
      </c>
      <c r="C62" s="3" t="s">
        <v>99</v>
      </c>
      <c r="D62" s="16">
        <v>1745456</v>
      </c>
      <c r="E62" s="18">
        <f>SUM('D5'!D62:AE62)+SUM('D5'!AK62:AN62)</f>
        <v>135167.79382517372</v>
      </c>
      <c r="F62" s="29">
        <f t="shared" si="1"/>
        <v>0.07743981734582465</v>
      </c>
      <c r="G62" s="29">
        <v>0.4025973662600389</v>
      </c>
      <c r="H62" s="29">
        <v>0.27896348229540474</v>
      </c>
    </row>
    <row r="63" spans="1:8" ht="15">
      <c r="A63" s="3">
        <v>61</v>
      </c>
      <c r="B63" s="3">
        <v>61</v>
      </c>
      <c r="C63" s="3" t="s">
        <v>100</v>
      </c>
      <c r="D63" s="16">
        <v>3543632</v>
      </c>
      <c r="E63" s="18">
        <f>SUM('D5'!D63:AE63)+SUM('D5'!AK63:AN63)</f>
        <v>1294236.5686654134</v>
      </c>
      <c r="F63" s="29">
        <f t="shared" si="1"/>
        <v>0.36522882981794197</v>
      </c>
      <c r="G63" s="29">
        <v>0.7707037932795653</v>
      </c>
      <c r="H63" s="29">
        <v>0.7143020755257359</v>
      </c>
    </row>
    <row r="64" spans="1:8" ht="15">
      <c r="A64" s="3">
        <v>62</v>
      </c>
      <c r="B64" s="3">
        <v>62</v>
      </c>
      <c r="C64" s="3" t="s">
        <v>101</v>
      </c>
      <c r="D64" s="16">
        <v>2652292</v>
      </c>
      <c r="E64" s="18">
        <f>SUM('D5'!D64:AE64)+SUM('D5'!AK64:AN64)</f>
        <v>16981526.456623036</v>
      </c>
      <c r="F64" s="29">
        <f t="shared" si="1"/>
        <v>6.402585558687745</v>
      </c>
      <c r="G64" s="29">
        <v>6.644143256624792</v>
      </c>
      <c r="H64" s="29">
        <v>6.61346781117325</v>
      </c>
    </row>
    <row r="65" spans="1:8" ht="15">
      <c r="A65" s="3">
        <v>63</v>
      </c>
      <c r="B65" s="3">
        <v>63</v>
      </c>
      <c r="C65" s="3" t="s">
        <v>102</v>
      </c>
      <c r="D65" s="16">
        <v>82414379</v>
      </c>
      <c r="E65" s="18">
        <f>SUM('D5'!D65:AE65)+SUM('D5'!AK65:AN65)</f>
        <v>1582751.933881571</v>
      </c>
      <c r="F65" s="29">
        <f t="shared" si="1"/>
        <v>0.019204803252616524</v>
      </c>
      <c r="G65" s="29">
        <v>0.27946464685956757</v>
      </c>
      <c r="H65" s="29">
        <v>0.24983146333423617</v>
      </c>
    </row>
    <row r="66" spans="1:8" ht="15">
      <c r="A66" s="3">
        <v>64</v>
      </c>
      <c r="B66" s="3">
        <v>64</v>
      </c>
      <c r="C66" s="3" t="s">
        <v>103</v>
      </c>
      <c r="D66" s="16">
        <v>31251543</v>
      </c>
      <c r="E66" s="18">
        <f>SUM('D5'!D66:AE66)+SUM('D5'!AK66:AN66)</f>
        <v>38432.57754363368</v>
      </c>
      <c r="F66" s="29">
        <f t="shared" si="1"/>
        <v>0.0012297817596921112</v>
      </c>
      <c r="G66" s="29">
        <v>0.11773663054290558</v>
      </c>
      <c r="H66" s="29">
        <v>0.09964370519715063</v>
      </c>
    </row>
    <row r="67" spans="1:8" ht="15">
      <c r="A67" s="3">
        <v>65</v>
      </c>
      <c r="B67" s="3">
        <v>65</v>
      </c>
      <c r="C67" s="3" t="s">
        <v>104</v>
      </c>
      <c r="D67" s="16">
        <v>11287600</v>
      </c>
      <c r="E67" s="18">
        <f>SUM('D5'!D67:AE67)+SUM('D5'!AK67:AN67)</f>
        <v>227220.42516362714</v>
      </c>
      <c r="F67" s="29">
        <f aca="true" t="shared" si="2" ref="F67:F93">E67/D67</f>
        <v>0.020130091885221583</v>
      </c>
      <c r="G67" s="29">
        <v>0.10660428452806973</v>
      </c>
      <c r="H67" s="29">
        <v>0.094285500885838</v>
      </c>
    </row>
    <row r="68" spans="1:8" ht="15">
      <c r="A68" s="3">
        <v>66</v>
      </c>
      <c r="B68" s="3">
        <v>66</v>
      </c>
      <c r="C68" s="3" t="s">
        <v>105</v>
      </c>
      <c r="D68" s="16">
        <v>38828520</v>
      </c>
      <c r="E68" s="18">
        <f>SUM('D5'!D68:AE68)+SUM('D5'!AK68:AN68)</f>
        <v>234027.59415377403</v>
      </c>
      <c r="F68" s="29">
        <f t="shared" si="2"/>
        <v>0.006027208715495055</v>
      </c>
      <c r="G68" s="29">
        <v>0.08199018240724</v>
      </c>
      <c r="H68" s="29">
        <v>0.06726683511249384</v>
      </c>
    </row>
    <row r="69" spans="1:8" ht="15">
      <c r="A69" s="3">
        <v>67</v>
      </c>
      <c r="B69" s="3">
        <v>67</v>
      </c>
      <c r="C69" s="3" t="s">
        <v>106</v>
      </c>
      <c r="D69" s="16">
        <v>5886556</v>
      </c>
      <c r="E69" s="18">
        <f>SUM('D5'!D69:AE69)+SUM('D5'!AK69:AN69)</f>
        <v>1040029.3201440844</v>
      </c>
      <c r="F69" s="29">
        <f t="shared" si="2"/>
        <v>0.17667874392838265</v>
      </c>
      <c r="G69" s="29">
        <v>0.4953612347613497</v>
      </c>
      <c r="H69" s="29">
        <v>0.45513260559749386</v>
      </c>
    </row>
    <row r="70" spans="1:8" ht="15">
      <c r="A70" s="3">
        <v>68</v>
      </c>
      <c r="B70" s="3">
        <v>68</v>
      </c>
      <c r="C70" s="3" t="s">
        <v>107</v>
      </c>
      <c r="D70" s="16">
        <v>14448026</v>
      </c>
      <c r="E70" s="18">
        <f>SUM('D5'!D70:AE70)+SUM('D5'!AK70:AN70)</f>
        <v>35378061.83429287</v>
      </c>
      <c r="F70" s="29">
        <f t="shared" si="2"/>
        <v>2.4486432841616472</v>
      </c>
      <c r="G70" s="29">
        <v>2.722823586075428</v>
      </c>
      <c r="H70" s="29">
        <v>2.637718264111648</v>
      </c>
    </row>
    <row r="71" spans="1:8" ht="15">
      <c r="A71" s="3">
        <v>69</v>
      </c>
      <c r="B71" s="3">
        <v>69</v>
      </c>
      <c r="C71" s="3" t="s">
        <v>108</v>
      </c>
      <c r="D71" s="16">
        <v>8055929</v>
      </c>
      <c r="E71" s="18">
        <f>SUM('D5'!D71:AE71)+SUM('D5'!AK71:AN71)</f>
        <v>31203903.82307828</v>
      </c>
      <c r="F71" s="29">
        <f t="shared" si="2"/>
        <v>3.873408494920732</v>
      </c>
      <c r="G71" s="29">
        <v>4.553168684658411</v>
      </c>
      <c r="H71" s="29">
        <v>4.315845210274574</v>
      </c>
    </row>
    <row r="72" spans="1:8" ht="15">
      <c r="A72" s="3">
        <v>70</v>
      </c>
      <c r="B72" s="3">
        <v>70</v>
      </c>
      <c r="C72" s="3" t="s">
        <v>109</v>
      </c>
      <c r="D72" s="16">
        <v>4719497</v>
      </c>
      <c r="E72" s="18">
        <f>SUM('D5'!D72:AE72)+SUM('D5'!AK72:AN72)</f>
        <v>60872990.17173519</v>
      </c>
      <c r="F72" s="29">
        <f t="shared" si="2"/>
        <v>12.8981944838052</v>
      </c>
      <c r="G72" s="29">
        <v>18.14259732603541</v>
      </c>
      <c r="H72" s="29">
        <v>16.17738042746409</v>
      </c>
    </row>
    <row r="73" spans="1:8" ht="15">
      <c r="A73" s="3">
        <v>71</v>
      </c>
      <c r="B73" s="3">
        <v>71</v>
      </c>
      <c r="C73" s="3" t="s">
        <v>110</v>
      </c>
      <c r="D73" s="16">
        <v>2369180</v>
      </c>
      <c r="E73" s="18">
        <f>SUM('D5'!D73:AE73)+SUM('D5'!AK73:AN73)</f>
        <v>4312553.379409767</v>
      </c>
      <c r="F73" s="29">
        <f t="shared" si="2"/>
        <v>1.8202725750722895</v>
      </c>
      <c r="G73" s="29">
        <v>2.1180023404630544</v>
      </c>
      <c r="H73" s="29">
        <v>2.0284800986026443</v>
      </c>
    </row>
    <row r="74" spans="1:8" ht="15">
      <c r="A74" s="3">
        <v>72</v>
      </c>
      <c r="B74" s="3">
        <v>72</v>
      </c>
      <c r="C74" s="3" t="s">
        <v>111</v>
      </c>
      <c r="D74" s="16">
        <v>1555437</v>
      </c>
      <c r="E74" s="18">
        <f>SUM('D5'!D74:AE74)+SUM('D5'!AK74:AN74)</f>
        <v>36249.63711618109</v>
      </c>
      <c r="F74" s="29">
        <f t="shared" si="2"/>
        <v>0.02330511432875847</v>
      </c>
      <c r="G74" s="29">
        <v>0.2406122325561519</v>
      </c>
      <c r="H74" s="29">
        <v>0.20994673369490277</v>
      </c>
    </row>
    <row r="75" spans="1:8" ht="15">
      <c r="A75" s="3">
        <v>73</v>
      </c>
      <c r="B75" s="3">
        <v>73</v>
      </c>
      <c r="C75" s="3" t="s">
        <v>112</v>
      </c>
      <c r="D75" s="16">
        <v>5545736</v>
      </c>
      <c r="E75" s="18">
        <f>SUM('D5'!D75:AE75)+SUM('D5'!AK75:AN75)</f>
        <v>254482.1262109786</v>
      </c>
      <c r="F75" s="29">
        <f t="shared" si="2"/>
        <v>0.04588789048216118</v>
      </c>
      <c r="G75" s="29">
        <v>0.3162644409518265</v>
      </c>
      <c r="H75" s="29">
        <v>0.2682880538120335</v>
      </c>
    </row>
    <row r="76" spans="1:8" ht="15">
      <c r="A76" s="3">
        <v>74</v>
      </c>
      <c r="B76" s="3">
        <v>74</v>
      </c>
      <c r="C76" s="3" t="s">
        <v>113</v>
      </c>
      <c r="D76" s="16">
        <v>8725994</v>
      </c>
      <c r="E76" s="18">
        <f>SUM('D5'!D76:AE76)+SUM('D5'!AK76:AN76)</f>
        <v>150603.05005303008</v>
      </c>
      <c r="F76" s="29">
        <f t="shared" si="2"/>
        <v>0.017259128307105194</v>
      </c>
      <c r="G76" s="29">
        <v>0.1587618330530766</v>
      </c>
      <c r="H76" s="29">
        <v>0.137445576608745</v>
      </c>
    </row>
    <row r="77" spans="1:8" ht="15">
      <c r="A77" s="3">
        <v>75</v>
      </c>
      <c r="B77" s="3">
        <v>75</v>
      </c>
      <c r="C77" s="3" t="s">
        <v>114</v>
      </c>
      <c r="D77" s="16">
        <v>2248642</v>
      </c>
      <c r="E77" s="18">
        <f>SUM('D5'!D77:AE77)+SUM('D5'!AK77:AN77)</f>
        <v>59621.36431806446</v>
      </c>
      <c r="F77" s="29">
        <f t="shared" si="2"/>
        <v>0.026514387046966327</v>
      </c>
      <c r="G77" s="29">
        <v>0.288453928924548</v>
      </c>
      <c r="H77" s="29">
        <v>0.24975833715252446</v>
      </c>
    </row>
    <row r="78" spans="1:8" ht="15">
      <c r="A78" s="3">
        <v>76</v>
      </c>
      <c r="B78" s="3">
        <v>76</v>
      </c>
      <c r="C78" s="3" t="s">
        <v>115</v>
      </c>
      <c r="D78" s="16">
        <v>20409493</v>
      </c>
      <c r="E78" s="18">
        <f>SUM('D5'!D78:AE78)+SUM('D5'!AK78:AN78)</f>
        <v>1820096.4094612584</v>
      </c>
      <c r="F78" s="29">
        <f t="shared" si="2"/>
        <v>0.0891789134331391</v>
      </c>
      <c r="G78" s="29">
        <v>0.41411083608397653</v>
      </c>
      <c r="H78" s="29">
        <v>0.3759862262003151</v>
      </c>
    </row>
    <row r="79" spans="1:8" ht="15">
      <c r="A79" s="3">
        <v>77</v>
      </c>
      <c r="B79" s="3">
        <v>77</v>
      </c>
      <c r="C79" s="3" t="s">
        <v>116</v>
      </c>
      <c r="D79" s="16">
        <v>18952649</v>
      </c>
      <c r="E79" s="18">
        <f>SUM('D5'!D79:AE79)+SUM('D5'!AK79:AN79)</f>
        <v>2087461.683866584</v>
      </c>
      <c r="F79" s="29">
        <f t="shared" si="2"/>
        <v>0.11014089290982933</v>
      </c>
      <c r="G79" s="29">
        <v>0.2930606208908421</v>
      </c>
      <c r="H79" s="29">
        <v>0.26136714429574515</v>
      </c>
    </row>
    <row r="80" spans="1:8" ht="15">
      <c r="A80" s="3">
        <v>78</v>
      </c>
      <c r="B80" s="3">
        <v>78</v>
      </c>
      <c r="C80" s="3" t="s">
        <v>117</v>
      </c>
      <c r="D80" s="16">
        <v>9774427</v>
      </c>
      <c r="E80" s="18">
        <f>SUM('D5'!D80:AE80)+SUM('D5'!AK80:AN80)</f>
        <v>429276.2818175643</v>
      </c>
      <c r="F80" s="29">
        <f t="shared" si="2"/>
        <v>0.043918306599206716</v>
      </c>
      <c r="G80" s="29">
        <v>0.35178509108033107</v>
      </c>
      <c r="H80" s="29">
        <v>0.30137106934769875</v>
      </c>
    </row>
    <row r="81" spans="1:8" ht="15">
      <c r="A81" s="3">
        <v>79</v>
      </c>
      <c r="B81" s="3">
        <v>79</v>
      </c>
      <c r="C81" s="3" t="s">
        <v>118</v>
      </c>
      <c r="D81" s="16">
        <v>23075538</v>
      </c>
      <c r="E81" s="18">
        <f>SUM('D5'!D81:AE81)+SUM('D5'!AK81:AN81)</f>
        <v>1779996.7565783393</v>
      </c>
      <c r="F81" s="29">
        <f t="shared" si="2"/>
        <v>0.07713782259717365</v>
      </c>
      <c r="G81" s="29">
        <v>0.4675995388810878</v>
      </c>
      <c r="H81" s="29">
        <v>0.3965413951110758</v>
      </c>
    </row>
    <row r="82" spans="1:8" ht="15">
      <c r="A82" s="3">
        <v>80</v>
      </c>
      <c r="B82" s="3">
        <v>80</v>
      </c>
      <c r="C82" s="3" t="s">
        <v>119</v>
      </c>
      <c r="D82" s="16">
        <v>3565764</v>
      </c>
      <c r="E82" s="18">
        <f>SUM('D5'!D82:AE82)+SUM('D5'!AK82:AN82)</f>
        <v>81955.88616329819</v>
      </c>
      <c r="F82" s="29">
        <f t="shared" si="2"/>
        <v>0.022984102751415457</v>
      </c>
      <c r="G82" s="29">
        <v>0.3028691609420924</v>
      </c>
      <c r="H82" s="29">
        <v>0.2593802684640466</v>
      </c>
    </row>
    <row r="83" spans="1:8" ht="15">
      <c r="A83" s="3">
        <v>81</v>
      </c>
      <c r="B83" s="3">
        <v>81</v>
      </c>
      <c r="C83" s="3" t="s">
        <v>120</v>
      </c>
      <c r="D83" s="16">
        <v>4017739</v>
      </c>
      <c r="E83" s="18">
        <f>SUM('D5'!D83:AE83)+SUM('D5'!AK83:AN83)</f>
        <v>170237.29167185645</v>
      </c>
      <c r="F83" s="29">
        <f t="shared" si="2"/>
        <v>0.042371416279618074</v>
      </c>
      <c r="G83" s="29">
        <v>0.2821731909360613</v>
      </c>
      <c r="H83" s="29">
        <v>0.2381153770250141</v>
      </c>
    </row>
    <row r="84" spans="1:8" ht="15">
      <c r="A84" s="3">
        <v>82</v>
      </c>
      <c r="B84" s="3">
        <v>82</v>
      </c>
      <c r="C84" s="3" t="s">
        <v>121</v>
      </c>
      <c r="D84" s="16">
        <v>13045516</v>
      </c>
      <c r="E84" s="18">
        <f>SUM('D5'!D84:AE84)+SUM('D5'!AK84:AN84)</f>
        <v>227757.93893282686</v>
      </c>
      <c r="F84" s="29">
        <f t="shared" si="2"/>
        <v>0.017458714468084426</v>
      </c>
      <c r="G84" s="29">
        <v>0.301645333168495</v>
      </c>
      <c r="H84" s="29">
        <v>0.25796115725309515</v>
      </c>
    </row>
    <row r="85" spans="1:8" ht="15">
      <c r="A85" s="3">
        <v>83</v>
      </c>
      <c r="B85" s="3">
        <v>83</v>
      </c>
      <c r="C85" s="3" t="s">
        <v>122</v>
      </c>
      <c r="D85" s="16">
        <v>9203874</v>
      </c>
      <c r="E85" s="18">
        <f>SUM('D5'!D85:AE85)+SUM('D5'!AK85:AN85)</f>
        <v>132641.7742315982</v>
      </c>
      <c r="F85" s="29">
        <f t="shared" si="2"/>
        <v>0.014411515654342746</v>
      </c>
      <c r="G85" s="29">
        <v>0.16059920955778068</v>
      </c>
      <c r="H85" s="29">
        <v>0.13567701289142475</v>
      </c>
    </row>
    <row r="86" spans="1:8" ht="15">
      <c r="A86" s="3">
        <v>84</v>
      </c>
      <c r="B86" s="3">
        <v>84</v>
      </c>
      <c r="C86" s="3" t="s">
        <v>123</v>
      </c>
      <c r="D86" s="16">
        <v>12362122</v>
      </c>
      <c r="E86" s="18">
        <f>SUM('D5'!D86:AE86)+SUM('D5'!AK86:AN86)</f>
        <v>265269.6922555595</v>
      </c>
      <c r="F86" s="29">
        <f t="shared" si="2"/>
        <v>0.021458265195535158</v>
      </c>
      <c r="G86" s="29">
        <v>0.36471396516780114</v>
      </c>
      <c r="H86" s="29">
        <v>0.2874666859343876</v>
      </c>
    </row>
    <row r="87" spans="1:8" ht="15">
      <c r="A87" s="3">
        <v>85</v>
      </c>
      <c r="B87" s="3">
        <v>85</v>
      </c>
      <c r="C87" s="3" t="s">
        <v>124</v>
      </c>
      <c r="D87" s="16">
        <v>17892189</v>
      </c>
      <c r="E87" s="18">
        <f>SUM('D5'!D87:AE87)+SUM('D5'!AK87:AN87)</f>
        <v>613827.6410445744</v>
      </c>
      <c r="F87" s="29">
        <f t="shared" si="2"/>
        <v>0.03430701749487301</v>
      </c>
      <c r="G87" s="29">
        <v>0.19905264719349974</v>
      </c>
      <c r="H87" s="29">
        <v>0.16976990054890395</v>
      </c>
    </row>
    <row r="88" spans="1:8" ht="15">
      <c r="A88" s="3">
        <v>86</v>
      </c>
      <c r="B88" s="3">
        <v>86</v>
      </c>
      <c r="C88" s="3" t="s">
        <v>125</v>
      </c>
      <c r="D88" s="16">
        <v>15281578</v>
      </c>
      <c r="E88" s="18">
        <f>SUM('D5'!D88:AE88)+SUM('D5'!AK88:AN88)</f>
        <v>727728.5651359392</v>
      </c>
      <c r="F88" s="29">
        <f t="shared" si="2"/>
        <v>0.04762129703725225</v>
      </c>
      <c r="G88" s="29">
        <v>0.33117205071895456</v>
      </c>
      <c r="H88" s="29">
        <v>0.2948947104620247</v>
      </c>
    </row>
    <row r="89" spans="1:8" ht="15">
      <c r="A89" s="3">
        <v>87</v>
      </c>
      <c r="B89" s="3">
        <v>87</v>
      </c>
      <c r="C89" s="3" t="s">
        <v>126</v>
      </c>
      <c r="D89" s="16">
        <v>18273178</v>
      </c>
      <c r="E89" s="18">
        <f>SUM('D5'!D89:AE89)+SUM('D5'!AK89:AN89)</f>
        <v>638153.0588086102</v>
      </c>
      <c r="F89" s="29">
        <f t="shared" si="2"/>
        <v>0.034922937805816276</v>
      </c>
      <c r="G89" s="29">
        <v>0.6532374412174711</v>
      </c>
      <c r="H89" s="29">
        <v>0.5338856459487441</v>
      </c>
    </row>
    <row r="90" spans="1:8" ht="15">
      <c r="A90" s="3">
        <v>88</v>
      </c>
      <c r="B90" s="3">
        <v>88</v>
      </c>
      <c r="C90" s="3" t="s">
        <v>127</v>
      </c>
      <c r="D90" s="16">
        <v>5729781</v>
      </c>
      <c r="E90" s="18">
        <f>SUM('D5'!D90:AE90)+SUM('D5'!AK90:AN90)</f>
        <v>236386.61375708162</v>
      </c>
      <c r="F90" s="29">
        <f t="shared" si="2"/>
        <v>0.04125578512635677</v>
      </c>
      <c r="G90" s="29">
        <v>0.6982055478012357</v>
      </c>
      <c r="H90" s="29">
        <v>0.6121062364853769</v>
      </c>
    </row>
    <row r="91" spans="1:8" ht="15">
      <c r="A91" s="3">
        <v>89</v>
      </c>
      <c r="B91" s="3">
        <v>89</v>
      </c>
      <c r="C91" s="3" t="s">
        <v>128</v>
      </c>
      <c r="D91" s="16">
        <v>8899245</v>
      </c>
      <c r="E91" s="18">
        <f>SUM('D5'!D91:AE91)+SUM('D5'!AK91:AN91)</f>
        <v>895703.093558779</v>
      </c>
      <c r="F91" s="29">
        <f t="shared" si="2"/>
        <v>0.10064933525920221</v>
      </c>
      <c r="G91" s="29">
        <v>0.3807155181955415</v>
      </c>
      <c r="H91" s="29">
        <v>0.3466608203338374</v>
      </c>
    </row>
    <row r="92" spans="1:8" ht="15">
      <c r="A92" s="3">
        <v>90</v>
      </c>
      <c r="B92" s="3">
        <v>90</v>
      </c>
      <c r="C92" s="3" t="s">
        <v>129</v>
      </c>
      <c r="D92" s="16">
        <v>1914575</v>
      </c>
      <c r="E92" s="18">
        <f>SUM('D5'!D92:AE92)+SUM('D5'!AK92:AN92)</f>
        <v>0</v>
      </c>
      <c r="F92" s="29">
        <f t="shared" si="2"/>
        <v>0</v>
      </c>
      <c r="G92" s="29">
        <v>1.261335613883783</v>
      </c>
      <c r="H92" s="29">
        <v>1.0252863648990056</v>
      </c>
    </row>
    <row r="93" spans="1:8" ht="15">
      <c r="A93" s="3">
        <v>91</v>
      </c>
      <c r="B93" s="3">
        <v>91</v>
      </c>
      <c r="C93" s="3" t="s">
        <v>133</v>
      </c>
      <c r="D93" s="16">
        <v>5812885</v>
      </c>
      <c r="E93" s="18">
        <f>SUM('D5'!D93:AE93)+SUM('D5'!AK93:AN93)</f>
        <v>2626536.01375391</v>
      </c>
      <c r="F93" s="29">
        <f t="shared" si="2"/>
        <v>0.4518472348504934</v>
      </c>
      <c r="G93" s="29">
        <v>1.0064503077175546</v>
      </c>
      <c r="H93" s="29">
        <v>0.8942428273255228</v>
      </c>
    </row>
    <row r="94" spans="1:8" ht="15">
      <c r="A94" s="5">
        <v>94</v>
      </c>
      <c r="B94" s="5"/>
      <c r="C94" s="5" t="s">
        <v>130</v>
      </c>
      <c r="D94" s="5">
        <v>872575387</v>
      </c>
      <c r="E94" s="6">
        <f>SUM(E3:E93)</f>
        <v>291082269.01508063</v>
      </c>
      <c r="F94" s="30"/>
      <c r="G94" s="30"/>
      <c r="H94" s="30"/>
    </row>
    <row r="95" spans="4:8" ht="15">
      <c r="D95" s="16"/>
      <c r="E95" s="18"/>
      <c r="F95" s="32"/>
      <c r="G95" s="32"/>
      <c r="H95" s="32"/>
    </row>
    <row r="96" spans="1:8" ht="15">
      <c r="A96" s="3">
        <v>95</v>
      </c>
      <c r="C96" s="3" t="s">
        <v>131</v>
      </c>
      <c r="D96" s="8"/>
      <c r="E96" s="19">
        <f>SUM('D5'!D96:AE96)+SUM('D5'!AK96:AN96)</f>
        <v>8723953.166489597</v>
      </c>
      <c r="F96" s="37"/>
      <c r="G96" s="37"/>
      <c r="H96" s="37"/>
    </row>
    <row r="97" spans="1:5" ht="15">
      <c r="A97" s="5"/>
      <c r="B97" s="5"/>
      <c r="C97" s="5" t="s">
        <v>132</v>
      </c>
      <c r="D97" s="16"/>
      <c r="E97" s="18">
        <f>E94+E96</f>
        <v>299806222.18157023</v>
      </c>
    </row>
    <row r="98" spans="4:5" ht="15">
      <c r="D98" s="16"/>
      <c r="E98" s="18"/>
    </row>
    <row r="99" spans="4:5" ht="15">
      <c r="D99" s="16"/>
      <c r="E99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875" style="3" customWidth="1"/>
    <col min="5" max="5" width="10.00390625" style="3" customWidth="1"/>
    <col min="6" max="6" width="10.125" style="3" customWidth="1"/>
    <col min="7" max="7" width="10.50390625" style="3" customWidth="1"/>
    <col min="8" max="8" width="9.50390625" style="3" customWidth="1"/>
    <col min="9" max="10" width="9.25390625" style="3" bestFit="1" customWidth="1"/>
    <col min="11" max="12" width="9.00390625" style="3" customWidth="1"/>
    <col min="13" max="13" width="11.00390625" style="3" customWidth="1"/>
    <col min="14" max="14" width="10.00390625" style="3" customWidth="1"/>
    <col min="15" max="15" width="10.50390625" style="3" customWidth="1"/>
    <col min="16" max="16" width="9.625" style="3" customWidth="1"/>
    <col min="17" max="17" width="10.50390625" style="3" customWidth="1"/>
    <col min="18" max="18" width="9.75390625" style="3" customWidth="1"/>
    <col min="19" max="19" width="9.625" style="3" customWidth="1"/>
    <col min="20" max="20" width="9.75390625" style="3" customWidth="1"/>
    <col min="21" max="21" width="10.125" style="3" customWidth="1"/>
    <col min="22" max="22" width="9.125" style="2" bestFit="1" customWidth="1"/>
    <col min="23" max="23" width="9.125" style="2" customWidth="1"/>
    <col min="24" max="24" width="10.125" style="2" bestFit="1" customWidth="1"/>
    <col min="25" max="27" width="9.75390625" style="3" customWidth="1"/>
    <col min="28" max="28" width="9.125" style="3" bestFit="1" customWidth="1"/>
    <col min="29" max="29" width="9.00390625" style="3" customWidth="1"/>
    <col min="30" max="30" width="9.375" style="3" customWidth="1"/>
    <col min="31" max="33" width="9.00390625" style="3" customWidth="1"/>
    <col min="34" max="34" width="11.375" style="2" bestFit="1" customWidth="1"/>
    <col min="35" max="35" width="9.00390625" style="4" customWidth="1"/>
    <col min="36" max="16384" width="9.00390625" style="3" customWidth="1"/>
  </cols>
  <sheetData>
    <row r="1" spans="1:37" ht="15">
      <c r="A1" s="45" t="s">
        <v>134</v>
      </c>
      <c r="B1" s="46" t="s">
        <v>136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275</v>
      </c>
      <c r="H1" s="3" t="s">
        <v>276</v>
      </c>
      <c r="I1" s="3" t="s">
        <v>277</v>
      </c>
      <c r="J1" s="3" t="s">
        <v>278</v>
      </c>
      <c r="K1" s="3" t="s">
        <v>279</v>
      </c>
      <c r="L1" s="3" t="s">
        <v>280</v>
      </c>
      <c r="M1" s="3" t="s">
        <v>142</v>
      </c>
      <c r="N1" s="3" t="s">
        <v>281</v>
      </c>
      <c r="O1" s="3" t="s">
        <v>282</v>
      </c>
      <c r="P1" s="3" t="s">
        <v>143</v>
      </c>
      <c r="Q1" s="3" t="s">
        <v>283</v>
      </c>
      <c r="R1" s="3" t="s">
        <v>144</v>
      </c>
      <c r="S1" s="3" t="s">
        <v>284</v>
      </c>
      <c r="T1" s="3" t="s">
        <v>145</v>
      </c>
      <c r="U1" s="3" t="s">
        <v>285</v>
      </c>
      <c r="V1" s="2" t="s">
        <v>146</v>
      </c>
      <c r="W1" s="2" t="s">
        <v>286</v>
      </c>
      <c r="X1" s="2" t="s">
        <v>287</v>
      </c>
      <c r="Y1" s="3" t="s">
        <v>288</v>
      </c>
      <c r="Z1" s="3" t="s">
        <v>289</v>
      </c>
      <c r="AA1" s="3" t="s">
        <v>147</v>
      </c>
      <c r="AB1" s="3" t="s">
        <v>148</v>
      </c>
      <c r="AC1" s="3" t="s">
        <v>290</v>
      </c>
      <c r="AD1" s="3" t="s">
        <v>291</v>
      </c>
      <c r="AE1" s="3" t="s">
        <v>292</v>
      </c>
      <c r="AF1" s="3" t="s">
        <v>293</v>
      </c>
      <c r="AG1" s="3" t="s">
        <v>294</v>
      </c>
      <c r="AH1" s="2" t="s">
        <v>149</v>
      </c>
      <c r="AI1" s="4" t="s">
        <v>295</v>
      </c>
      <c r="AJ1" s="3" t="s">
        <v>296</v>
      </c>
      <c r="AK1" s="3" t="s">
        <v>297</v>
      </c>
    </row>
    <row r="2" spans="1:37" ht="15">
      <c r="A2" s="3" t="s">
        <v>151</v>
      </c>
      <c r="B2" s="3" t="s">
        <v>152</v>
      </c>
      <c r="C2" s="48" t="s">
        <v>154</v>
      </c>
      <c r="D2" s="3" t="s">
        <v>155</v>
      </c>
      <c r="E2" s="3" t="s">
        <v>155</v>
      </c>
      <c r="F2" s="3" t="s">
        <v>0</v>
      </c>
      <c r="G2" s="1" t="s">
        <v>1</v>
      </c>
      <c r="H2" s="3" t="s">
        <v>156</v>
      </c>
      <c r="I2" s="3" t="s">
        <v>157</v>
      </c>
      <c r="J2" s="3" t="s">
        <v>157</v>
      </c>
      <c r="K2" s="3" t="s">
        <v>157</v>
      </c>
      <c r="L2" s="3" t="s">
        <v>157</v>
      </c>
      <c r="M2" s="3" t="s">
        <v>158</v>
      </c>
      <c r="N2" s="3" t="s">
        <v>158</v>
      </c>
      <c r="O2" s="3" t="s">
        <v>158</v>
      </c>
      <c r="P2" s="3" t="s">
        <v>158</v>
      </c>
      <c r="Q2" s="3" t="s">
        <v>158</v>
      </c>
      <c r="R2" s="3" t="s">
        <v>158</v>
      </c>
      <c r="S2" s="3" t="s">
        <v>158</v>
      </c>
      <c r="T2" s="3" t="s">
        <v>158</v>
      </c>
      <c r="U2" s="3" t="s">
        <v>156</v>
      </c>
      <c r="V2" s="2" t="s">
        <v>158</v>
      </c>
      <c r="W2" s="2" t="s">
        <v>155</v>
      </c>
      <c r="X2" s="2" t="s">
        <v>155</v>
      </c>
      <c r="Y2" s="3" t="s">
        <v>155</v>
      </c>
      <c r="Z2" s="3" t="s">
        <v>156</v>
      </c>
      <c r="AA2" s="3" t="s">
        <v>159</v>
      </c>
      <c r="AB2" s="3" t="s">
        <v>160</v>
      </c>
      <c r="AC2" s="1" t="s">
        <v>161</v>
      </c>
      <c r="AD2" s="3" t="s">
        <v>155</v>
      </c>
      <c r="AE2" s="3" t="s">
        <v>155</v>
      </c>
      <c r="AF2" s="4" t="s">
        <v>162</v>
      </c>
      <c r="AG2" s="4" t="s">
        <v>162</v>
      </c>
      <c r="AH2" s="2" t="s">
        <v>0</v>
      </c>
      <c r="AI2" s="4" t="s">
        <v>162</v>
      </c>
      <c r="AJ2" s="3" t="s">
        <v>163</v>
      </c>
      <c r="AK2" s="4" t="s">
        <v>155</v>
      </c>
    </row>
    <row r="3" spans="1:37" ht="15">
      <c r="A3" s="5">
        <v>1</v>
      </c>
      <c r="B3" s="5">
        <v>1</v>
      </c>
      <c r="C3" s="5" t="s">
        <v>40</v>
      </c>
      <c r="D3" s="6">
        <v>0</v>
      </c>
      <c r="E3" s="6">
        <v>0</v>
      </c>
      <c r="F3" s="6">
        <v>0</v>
      </c>
      <c r="G3" s="5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1003506</v>
      </c>
      <c r="O3" s="6">
        <v>0</v>
      </c>
      <c r="P3" s="6">
        <v>345863.1214251984</v>
      </c>
      <c r="Q3" s="6">
        <v>201445.30721404508</v>
      </c>
      <c r="R3" s="6">
        <v>38321.05675471497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5">
        <v>0</v>
      </c>
      <c r="AE3" s="5">
        <v>0</v>
      </c>
      <c r="AF3" s="5">
        <v>0</v>
      </c>
      <c r="AG3" s="5">
        <v>0</v>
      </c>
      <c r="AH3" s="6">
        <v>0</v>
      </c>
      <c r="AI3" s="7">
        <v>0</v>
      </c>
      <c r="AJ3" s="5">
        <v>0</v>
      </c>
      <c r="AK3" s="5">
        <v>1019499</v>
      </c>
    </row>
    <row r="4" spans="1:37" ht="15">
      <c r="A4" s="3">
        <v>2</v>
      </c>
      <c r="B4" s="3">
        <v>2</v>
      </c>
      <c r="C4" s="3" t="s">
        <v>41</v>
      </c>
      <c r="D4" s="2">
        <v>0</v>
      </c>
      <c r="E4" s="2">
        <v>0</v>
      </c>
      <c r="F4" s="2">
        <v>0</v>
      </c>
      <c r="G4" s="3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6624</v>
      </c>
      <c r="O4" s="2">
        <v>0</v>
      </c>
      <c r="P4" s="2">
        <v>22287.288172532757</v>
      </c>
      <c r="Q4" s="2">
        <v>16963.676149931725</v>
      </c>
      <c r="R4" s="2">
        <v>4931.735894240293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9060.468220855571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3">
        <v>0</v>
      </c>
      <c r="AE4" s="3">
        <v>0</v>
      </c>
      <c r="AF4" s="3">
        <v>0</v>
      </c>
      <c r="AG4" s="3">
        <v>0</v>
      </c>
      <c r="AH4" s="2">
        <v>0</v>
      </c>
      <c r="AI4" s="4">
        <v>0</v>
      </c>
      <c r="AJ4" s="3">
        <v>0</v>
      </c>
      <c r="AK4" s="3">
        <v>0</v>
      </c>
    </row>
    <row r="5" spans="1:37" ht="15">
      <c r="A5" s="3">
        <v>3</v>
      </c>
      <c r="B5" s="3">
        <v>3</v>
      </c>
      <c r="C5" s="3" t="s">
        <v>42</v>
      </c>
      <c r="D5" s="2">
        <v>0</v>
      </c>
      <c r="E5" s="2">
        <v>0</v>
      </c>
      <c r="F5" s="2">
        <v>0</v>
      </c>
      <c r="G5" s="3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4851</v>
      </c>
      <c r="O5" s="2">
        <v>0</v>
      </c>
      <c r="P5" s="2">
        <v>299423.18374708784</v>
      </c>
      <c r="Q5" s="2">
        <v>95.61585165758724</v>
      </c>
      <c r="R5" s="2">
        <v>831.01057703845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455.29991059575735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3">
        <v>0</v>
      </c>
      <c r="AE5" s="3">
        <v>0</v>
      </c>
      <c r="AF5" s="3">
        <v>0</v>
      </c>
      <c r="AG5" s="3">
        <v>0</v>
      </c>
      <c r="AH5" s="2">
        <v>0</v>
      </c>
      <c r="AI5" s="4">
        <v>0</v>
      </c>
      <c r="AJ5" s="3">
        <v>0</v>
      </c>
      <c r="AK5" s="3">
        <v>0</v>
      </c>
    </row>
    <row r="6" spans="1:37" ht="15">
      <c r="A6" s="3">
        <v>4</v>
      </c>
      <c r="B6" s="3">
        <v>4</v>
      </c>
      <c r="C6" s="3" t="s">
        <v>43</v>
      </c>
      <c r="D6" s="2">
        <v>0</v>
      </c>
      <c r="E6" s="2">
        <v>0</v>
      </c>
      <c r="F6" s="2">
        <v>0</v>
      </c>
      <c r="G6" s="3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135324</v>
      </c>
      <c r="O6" s="2">
        <v>0</v>
      </c>
      <c r="P6" s="2">
        <v>236634.26316971448</v>
      </c>
      <c r="Q6" s="2">
        <v>87256.58496692713</v>
      </c>
      <c r="R6" s="2">
        <v>30949.610631275835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1957.7896155617566</v>
      </c>
      <c r="Y6" s="2">
        <v>0</v>
      </c>
      <c r="Z6" s="2">
        <v>22</v>
      </c>
      <c r="AA6" s="2">
        <v>0</v>
      </c>
      <c r="AB6" s="2">
        <v>0</v>
      </c>
      <c r="AC6" s="2">
        <v>0</v>
      </c>
      <c r="AD6" s="3">
        <v>0</v>
      </c>
      <c r="AE6" s="3">
        <v>0</v>
      </c>
      <c r="AF6" s="3">
        <v>0</v>
      </c>
      <c r="AG6" s="3">
        <v>0</v>
      </c>
      <c r="AH6" s="2">
        <v>0</v>
      </c>
      <c r="AI6" s="4">
        <v>0</v>
      </c>
      <c r="AJ6" s="3">
        <v>0</v>
      </c>
      <c r="AK6" s="3">
        <v>0</v>
      </c>
    </row>
    <row r="7" spans="1:37" ht="15">
      <c r="A7" s="3">
        <v>5</v>
      </c>
      <c r="B7" s="3">
        <v>5</v>
      </c>
      <c r="C7" s="3" t="s">
        <v>44</v>
      </c>
      <c r="D7" s="2">
        <v>0</v>
      </c>
      <c r="E7" s="2">
        <v>0</v>
      </c>
      <c r="F7" s="2">
        <v>1911</v>
      </c>
      <c r="G7" s="3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4115308</v>
      </c>
      <c r="O7" s="2">
        <v>1264506.0586308108</v>
      </c>
      <c r="P7" s="2">
        <v>35028.135130768474</v>
      </c>
      <c r="Q7" s="2">
        <v>55511.105026696896</v>
      </c>
      <c r="R7" s="2">
        <v>2471.9043435635253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11792.267684430115</v>
      </c>
      <c r="Y7" s="2">
        <v>0</v>
      </c>
      <c r="Z7" s="2">
        <v>143</v>
      </c>
      <c r="AA7" s="2">
        <v>0</v>
      </c>
      <c r="AB7" s="2">
        <v>0</v>
      </c>
      <c r="AC7" s="2">
        <v>0</v>
      </c>
      <c r="AD7" s="3">
        <v>0</v>
      </c>
      <c r="AE7" s="3">
        <v>0</v>
      </c>
      <c r="AF7" s="3">
        <v>0</v>
      </c>
      <c r="AG7" s="3">
        <v>0</v>
      </c>
      <c r="AH7" s="2">
        <v>0</v>
      </c>
      <c r="AI7" s="4">
        <v>0</v>
      </c>
      <c r="AJ7" s="3">
        <v>0</v>
      </c>
      <c r="AK7" s="3">
        <v>0</v>
      </c>
    </row>
    <row r="8" spans="1:37" ht="15">
      <c r="A8" s="3">
        <v>6</v>
      </c>
      <c r="B8" s="3">
        <v>6</v>
      </c>
      <c r="C8" s="3" t="s">
        <v>45</v>
      </c>
      <c r="D8" s="2">
        <v>0</v>
      </c>
      <c r="E8" s="2">
        <v>0</v>
      </c>
      <c r="F8" s="2">
        <v>0</v>
      </c>
      <c r="G8" s="3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1477</v>
      </c>
      <c r="O8" s="2">
        <v>395.0111897545113</v>
      </c>
      <c r="P8" s="2">
        <v>369.80328727400007</v>
      </c>
      <c r="Q8" s="2">
        <v>1697.689961877799</v>
      </c>
      <c r="R8" s="2">
        <v>55.333634064303574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45.529991059575735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3">
        <v>0</v>
      </c>
      <c r="AE8" s="3">
        <v>0</v>
      </c>
      <c r="AF8" s="3">
        <v>0</v>
      </c>
      <c r="AG8" s="3">
        <v>0</v>
      </c>
      <c r="AH8" s="2">
        <v>0</v>
      </c>
      <c r="AI8" s="4">
        <v>0</v>
      </c>
      <c r="AJ8" s="3">
        <v>0</v>
      </c>
      <c r="AK8" s="3">
        <v>0</v>
      </c>
    </row>
    <row r="9" spans="1:37" ht="15">
      <c r="A9" s="3">
        <v>7</v>
      </c>
      <c r="B9" s="3">
        <v>7</v>
      </c>
      <c r="C9" s="3" t="s">
        <v>46</v>
      </c>
      <c r="D9" s="2">
        <v>0</v>
      </c>
      <c r="E9" s="2">
        <v>0</v>
      </c>
      <c r="F9" s="2">
        <v>64929</v>
      </c>
      <c r="G9" s="3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41194</v>
      </c>
      <c r="O9" s="2">
        <v>46578.65029263159</v>
      </c>
      <c r="P9" s="2">
        <v>30769.267990864315</v>
      </c>
      <c r="Q9" s="2">
        <v>108930.86759586188</v>
      </c>
      <c r="R9" s="2">
        <v>12304.188083753323</v>
      </c>
      <c r="S9" s="2">
        <v>0</v>
      </c>
      <c r="T9" s="2">
        <v>0</v>
      </c>
      <c r="U9" s="2">
        <v>0</v>
      </c>
      <c r="V9" s="2">
        <v>6.575758</v>
      </c>
      <c r="W9" s="2">
        <v>6174.7</v>
      </c>
      <c r="X9" s="2">
        <v>10745.077890059874</v>
      </c>
      <c r="Y9" s="2">
        <v>0</v>
      </c>
      <c r="Z9" s="2">
        <v>441</v>
      </c>
      <c r="AA9" s="2">
        <v>0</v>
      </c>
      <c r="AB9" s="2">
        <v>0</v>
      </c>
      <c r="AC9" s="2">
        <v>0</v>
      </c>
      <c r="AD9" s="3">
        <v>0</v>
      </c>
      <c r="AE9" s="3">
        <v>0</v>
      </c>
      <c r="AF9" s="3">
        <v>0</v>
      </c>
      <c r="AG9" s="3">
        <v>0</v>
      </c>
      <c r="AH9" s="2">
        <v>48754.05405405405</v>
      </c>
      <c r="AI9" s="4">
        <v>0</v>
      </c>
      <c r="AJ9" s="3">
        <v>0</v>
      </c>
      <c r="AK9" s="3">
        <v>0</v>
      </c>
    </row>
    <row r="10" spans="1:37" ht="15">
      <c r="A10" s="3">
        <v>8</v>
      </c>
      <c r="B10" s="3">
        <v>8</v>
      </c>
      <c r="C10" s="3" t="s">
        <v>47</v>
      </c>
      <c r="D10" s="2">
        <v>0</v>
      </c>
      <c r="E10" s="2">
        <v>8768</v>
      </c>
      <c r="F10" s="2">
        <v>0</v>
      </c>
      <c r="G10" s="3">
        <v>0</v>
      </c>
      <c r="H10" s="2">
        <v>0</v>
      </c>
      <c r="I10" s="2">
        <v>302.4317667593251</v>
      </c>
      <c r="J10" s="2">
        <v>0</v>
      </c>
      <c r="K10" s="2">
        <v>19.485241450643198</v>
      </c>
      <c r="L10" s="2">
        <v>0</v>
      </c>
      <c r="M10" s="2">
        <v>0</v>
      </c>
      <c r="N10" s="2">
        <v>427</v>
      </c>
      <c r="O10" s="2">
        <v>2408.677254818862</v>
      </c>
      <c r="P10" s="2">
        <v>184.901643637</v>
      </c>
      <c r="Q10" s="2">
        <v>4119.619140566259</v>
      </c>
      <c r="R10" s="2">
        <v>166.00090219291073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45.529991059575735</v>
      </c>
      <c r="Y10" s="2">
        <v>0</v>
      </c>
      <c r="Z10" s="2">
        <v>11</v>
      </c>
      <c r="AA10" s="2">
        <v>0</v>
      </c>
      <c r="AB10" s="2">
        <v>0</v>
      </c>
      <c r="AC10" s="2">
        <v>0</v>
      </c>
      <c r="AD10" s="3">
        <v>0</v>
      </c>
      <c r="AE10" s="3">
        <v>0</v>
      </c>
      <c r="AF10" s="3">
        <v>0</v>
      </c>
      <c r="AG10" s="3">
        <v>0</v>
      </c>
      <c r="AH10" s="2">
        <v>0</v>
      </c>
      <c r="AI10" s="4">
        <v>0</v>
      </c>
      <c r="AJ10" s="3">
        <v>0</v>
      </c>
      <c r="AK10" s="3">
        <v>0</v>
      </c>
    </row>
    <row r="11" spans="1:37" ht="15">
      <c r="A11" s="3">
        <v>9</v>
      </c>
      <c r="B11" s="3">
        <v>9</v>
      </c>
      <c r="C11" s="3" t="s">
        <v>48</v>
      </c>
      <c r="D11" s="2">
        <v>0</v>
      </c>
      <c r="E11" s="2">
        <v>0</v>
      </c>
      <c r="F11" s="2">
        <v>0</v>
      </c>
      <c r="G11" s="3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117</v>
      </c>
      <c r="O11" s="2">
        <v>351.45105855351255</v>
      </c>
      <c r="P11" s="2">
        <v>218.61299302938124</v>
      </c>
      <c r="Q11" s="2">
        <v>5850.876369515339</v>
      </c>
      <c r="R11" s="2">
        <v>2018.168544236236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91.05998211915147</v>
      </c>
      <c r="Y11" s="2">
        <v>733.1001186781514</v>
      </c>
      <c r="Z11" s="2">
        <v>11</v>
      </c>
      <c r="AA11" s="2">
        <v>0</v>
      </c>
      <c r="AB11" s="2">
        <v>0</v>
      </c>
      <c r="AC11" s="2">
        <v>0</v>
      </c>
      <c r="AD11" s="3">
        <v>0</v>
      </c>
      <c r="AE11" s="3">
        <v>0</v>
      </c>
      <c r="AF11" s="3">
        <v>0</v>
      </c>
      <c r="AG11" s="3">
        <v>0</v>
      </c>
      <c r="AH11" s="2">
        <v>0</v>
      </c>
      <c r="AI11" s="4">
        <v>0</v>
      </c>
      <c r="AJ11" s="3">
        <v>0</v>
      </c>
      <c r="AK11" s="3">
        <v>0</v>
      </c>
    </row>
    <row r="12" spans="1:37" ht="15">
      <c r="A12" s="3">
        <v>10</v>
      </c>
      <c r="B12" s="3">
        <v>10</v>
      </c>
      <c r="C12" s="3" t="s">
        <v>49</v>
      </c>
      <c r="D12" s="2">
        <v>0</v>
      </c>
      <c r="E12" s="2">
        <v>147162</v>
      </c>
      <c r="F12" s="2">
        <v>52334</v>
      </c>
      <c r="G12" s="3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1662608</v>
      </c>
      <c r="O12" s="2">
        <v>1210143.014891964</v>
      </c>
      <c r="P12" s="2">
        <v>196964.1773832193</v>
      </c>
      <c r="Q12" s="2">
        <v>42149.29835250472</v>
      </c>
      <c r="R12" s="2">
        <v>3890.45750775749</v>
      </c>
      <c r="S12" s="2">
        <v>0</v>
      </c>
      <c r="T12" s="2">
        <v>0</v>
      </c>
      <c r="U12" s="2">
        <v>98.752589472</v>
      </c>
      <c r="V12" s="2">
        <v>217.76295400000004</v>
      </c>
      <c r="W12" s="2">
        <v>62315.75094</v>
      </c>
      <c r="X12" s="2">
        <v>460854.56950502563</v>
      </c>
      <c r="Y12" s="2">
        <v>0</v>
      </c>
      <c r="Z12" s="2">
        <v>377803</v>
      </c>
      <c r="AA12" s="2">
        <v>0</v>
      </c>
      <c r="AB12" s="2">
        <v>0</v>
      </c>
      <c r="AC12" s="2">
        <v>0</v>
      </c>
      <c r="AD12" s="3">
        <v>0</v>
      </c>
      <c r="AE12" s="3">
        <v>0</v>
      </c>
      <c r="AF12" s="3">
        <v>0</v>
      </c>
      <c r="AG12" s="3">
        <v>0</v>
      </c>
      <c r="AH12" s="2">
        <v>0</v>
      </c>
      <c r="AI12" s="4">
        <v>0</v>
      </c>
      <c r="AJ12" s="3">
        <v>0</v>
      </c>
      <c r="AK12" s="3">
        <v>0</v>
      </c>
    </row>
    <row r="13" spans="1:37" ht="15">
      <c r="A13" s="3">
        <v>11</v>
      </c>
      <c r="B13" s="3">
        <v>11</v>
      </c>
      <c r="C13" s="3" t="s">
        <v>50</v>
      </c>
      <c r="D13" s="2">
        <v>0</v>
      </c>
      <c r="E13" s="2">
        <v>0</v>
      </c>
      <c r="F13" s="2">
        <v>0</v>
      </c>
      <c r="G13" s="3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434934</v>
      </c>
      <c r="O13" s="2">
        <v>420466.146423604</v>
      </c>
      <c r="P13" s="2">
        <v>105778.04194495472</v>
      </c>
      <c r="Q13" s="2">
        <v>8989.924435635703</v>
      </c>
      <c r="R13" s="2">
        <v>1285.7524424396358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33646.663393026465</v>
      </c>
      <c r="Y13" s="2">
        <v>0</v>
      </c>
      <c r="Z13" s="2">
        <v>124625</v>
      </c>
      <c r="AA13" s="2">
        <v>0</v>
      </c>
      <c r="AB13" s="2">
        <v>0</v>
      </c>
      <c r="AC13" s="2">
        <v>0</v>
      </c>
      <c r="AD13" s="3">
        <v>0</v>
      </c>
      <c r="AE13" s="3">
        <v>0</v>
      </c>
      <c r="AF13" s="3">
        <v>0</v>
      </c>
      <c r="AG13" s="3">
        <v>0</v>
      </c>
      <c r="AH13" s="2">
        <v>0</v>
      </c>
      <c r="AI13" s="4">
        <v>0</v>
      </c>
      <c r="AJ13" s="3">
        <v>0</v>
      </c>
      <c r="AK13" s="3">
        <v>0</v>
      </c>
    </row>
    <row r="14" spans="1:37" ht="15">
      <c r="A14" s="3">
        <v>12</v>
      </c>
      <c r="B14" s="3">
        <v>12</v>
      </c>
      <c r="C14" s="3" t="s">
        <v>51</v>
      </c>
      <c r="D14" s="2">
        <v>0</v>
      </c>
      <c r="E14" s="2">
        <v>0</v>
      </c>
      <c r="F14" s="2">
        <v>0</v>
      </c>
      <c r="G14" s="3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41602</v>
      </c>
      <c r="O14" s="2">
        <v>19217.93788349517</v>
      </c>
      <c r="P14" s="2">
        <v>3367.0487150693484</v>
      </c>
      <c r="Q14" s="2">
        <v>3037.3290749952716</v>
      </c>
      <c r="R14" s="2">
        <v>88.53381450288572</v>
      </c>
      <c r="S14" s="2">
        <v>0</v>
      </c>
      <c r="T14" s="2">
        <v>0</v>
      </c>
      <c r="U14" s="2">
        <v>0.02</v>
      </c>
      <c r="V14" s="2">
        <v>3.87</v>
      </c>
      <c r="W14" s="2">
        <v>40.21</v>
      </c>
      <c r="X14" s="2">
        <v>7330.3285605916935</v>
      </c>
      <c r="Y14" s="2">
        <v>0</v>
      </c>
      <c r="Z14" s="2">
        <v>2029</v>
      </c>
      <c r="AA14" s="2">
        <v>0</v>
      </c>
      <c r="AB14" s="2">
        <v>0</v>
      </c>
      <c r="AC14" s="2">
        <v>0</v>
      </c>
      <c r="AD14" s="3">
        <v>0</v>
      </c>
      <c r="AE14" s="3">
        <v>0</v>
      </c>
      <c r="AF14" s="3">
        <v>0</v>
      </c>
      <c r="AG14" s="3">
        <v>0</v>
      </c>
      <c r="AH14" s="2">
        <v>0</v>
      </c>
      <c r="AI14" s="4">
        <v>0</v>
      </c>
      <c r="AJ14" s="3">
        <v>0</v>
      </c>
      <c r="AK14" s="3">
        <v>0</v>
      </c>
    </row>
    <row r="15" spans="1:37" ht="15">
      <c r="A15" s="3">
        <v>13</v>
      </c>
      <c r="B15" s="3">
        <v>13</v>
      </c>
      <c r="C15" s="3" t="s">
        <v>52</v>
      </c>
      <c r="D15" s="2">
        <v>0</v>
      </c>
      <c r="E15" s="2">
        <v>5012</v>
      </c>
      <c r="F15" s="2">
        <v>0</v>
      </c>
      <c r="G15" s="3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21345</v>
      </c>
      <c r="O15" s="2">
        <v>27053.811484765738</v>
      </c>
      <c r="P15" s="2">
        <v>11068.559717165166</v>
      </c>
      <c r="Q15" s="2">
        <v>5964.801639575443</v>
      </c>
      <c r="R15" s="2">
        <v>388.34150452402145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132</v>
      </c>
      <c r="AA15" s="2">
        <v>0</v>
      </c>
      <c r="AB15" s="2">
        <v>0</v>
      </c>
      <c r="AC15" s="2">
        <v>0</v>
      </c>
      <c r="AD15" s="3">
        <v>0</v>
      </c>
      <c r="AE15" s="3">
        <v>0</v>
      </c>
      <c r="AF15" s="3">
        <v>0</v>
      </c>
      <c r="AG15" s="3">
        <v>0</v>
      </c>
      <c r="AH15" s="2">
        <v>0</v>
      </c>
      <c r="AI15" s="4">
        <v>0</v>
      </c>
      <c r="AJ15" s="3">
        <v>0</v>
      </c>
      <c r="AK15" s="3">
        <v>0</v>
      </c>
    </row>
    <row r="16" spans="1:37" ht="15">
      <c r="A16" s="3">
        <v>14</v>
      </c>
      <c r="B16" s="3">
        <v>14</v>
      </c>
      <c r="C16" s="3" t="s">
        <v>53</v>
      </c>
      <c r="D16" s="2">
        <v>0</v>
      </c>
      <c r="E16" s="2">
        <v>5459</v>
      </c>
      <c r="F16" s="2">
        <v>0</v>
      </c>
      <c r="G16" s="3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536363</v>
      </c>
      <c r="O16" s="2">
        <v>816022.8278211096</v>
      </c>
      <c r="P16" s="2">
        <v>57572.85542593397</v>
      </c>
      <c r="Q16" s="2">
        <v>4645.506324682989</v>
      </c>
      <c r="R16" s="2">
        <v>1594.6147271258394</v>
      </c>
      <c r="S16" s="2">
        <v>0</v>
      </c>
      <c r="T16" s="2">
        <v>0</v>
      </c>
      <c r="U16" s="2">
        <v>194.99998799999997</v>
      </c>
      <c r="V16" s="2">
        <v>3502.313892</v>
      </c>
      <c r="W16" s="2">
        <v>45950.33606</v>
      </c>
      <c r="X16" s="2">
        <v>39383.44226653301</v>
      </c>
      <c r="Y16" s="2">
        <v>0</v>
      </c>
      <c r="Z16" s="2">
        <v>82804</v>
      </c>
      <c r="AA16" s="2">
        <v>0</v>
      </c>
      <c r="AB16" s="2">
        <v>0</v>
      </c>
      <c r="AC16" s="2">
        <v>0</v>
      </c>
      <c r="AD16" s="3">
        <v>0</v>
      </c>
      <c r="AE16" s="3">
        <v>0</v>
      </c>
      <c r="AF16" s="3">
        <v>0</v>
      </c>
      <c r="AG16" s="3">
        <v>0</v>
      </c>
      <c r="AH16" s="2">
        <v>0</v>
      </c>
      <c r="AI16" s="4">
        <v>0</v>
      </c>
      <c r="AJ16" s="3">
        <v>0</v>
      </c>
      <c r="AK16" s="3">
        <v>0</v>
      </c>
    </row>
    <row r="17" spans="1:37" ht="15">
      <c r="A17" s="3">
        <v>15</v>
      </c>
      <c r="B17" s="3">
        <v>15</v>
      </c>
      <c r="C17" s="3" t="s">
        <v>54</v>
      </c>
      <c r="D17" s="2">
        <v>0</v>
      </c>
      <c r="E17" s="2">
        <v>199</v>
      </c>
      <c r="F17" s="2">
        <v>0</v>
      </c>
      <c r="G17" s="3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230516</v>
      </c>
      <c r="O17" s="2">
        <v>55986.64862906547</v>
      </c>
      <c r="P17" s="2">
        <v>139174.75207634034</v>
      </c>
      <c r="Q17" s="2">
        <v>4586.509309830435</v>
      </c>
      <c r="R17" s="2">
        <v>1917.561936846593</v>
      </c>
      <c r="S17" s="2">
        <v>0</v>
      </c>
      <c r="T17" s="2">
        <v>0</v>
      </c>
      <c r="U17" s="2">
        <v>19</v>
      </c>
      <c r="V17" s="2">
        <v>6.081632</v>
      </c>
      <c r="W17" s="2">
        <v>0</v>
      </c>
      <c r="X17" s="2">
        <v>6601.848703638481</v>
      </c>
      <c r="Y17" s="2">
        <v>0</v>
      </c>
      <c r="Z17" s="2">
        <v>4389</v>
      </c>
      <c r="AA17" s="2">
        <v>0</v>
      </c>
      <c r="AB17" s="2">
        <v>0</v>
      </c>
      <c r="AC17" s="2">
        <v>0</v>
      </c>
      <c r="AD17" s="3">
        <v>0</v>
      </c>
      <c r="AE17" s="3">
        <v>0</v>
      </c>
      <c r="AF17" s="3">
        <v>0</v>
      </c>
      <c r="AG17" s="3">
        <v>0</v>
      </c>
      <c r="AH17" s="2">
        <v>0</v>
      </c>
      <c r="AI17" s="4">
        <v>0</v>
      </c>
      <c r="AJ17" s="3">
        <v>0</v>
      </c>
      <c r="AK17" s="3">
        <v>0</v>
      </c>
    </row>
    <row r="18" spans="1:37" ht="15">
      <c r="A18" s="3">
        <v>16</v>
      </c>
      <c r="B18" s="3">
        <v>16</v>
      </c>
      <c r="C18" s="3" t="s">
        <v>55</v>
      </c>
      <c r="D18" s="2">
        <v>0</v>
      </c>
      <c r="E18" s="2">
        <v>0</v>
      </c>
      <c r="F18" s="2">
        <v>0</v>
      </c>
      <c r="G18" s="3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36507</v>
      </c>
      <c r="O18" s="2">
        <v>29241.718074634085</v>
      </c>
      <c r="P18" s="2">
        <v>35137.441627283166</v>
      </c>
      <c r="Q18" s="2">
        <v>81324.33340451171</v>
      </c>
      <c r="R18" s="2">
        <v>2206.3029000548677</v>
      </c>
      <c r="S18" s="2">
        <v>0</v>
      </c>
      <c r="T18" s="2">
        <v>0</v>
      </c>
      <c r="U18" s="2">
        <v>0</v>
      </c>
      <c r="V18" s="2">
        <v>0</v>
      </c>
      <c r="W18" s="2">
        <v>0.2142857</v>
      </c>
      <c r="X18" s="2">
        <v>13112.637425157813</v>
      </c>
      <c r="Y18" s="2">
        <v>0</v>
      </c>
      <c r="Z18" s="2">
        <v>298</v>
      </c>
      <c r="AA18" s="2">
        <v>0</v>
      </c>
      <c r="AB18" s="2">
        <v>0</v>
      </c>
      <c r="AC18" s="2">
        <v>0</v>
      </c>
      <c r="AD18" s="3">
        <v>0</v>
      </c>
      <c r="AE18" s="3">
        <v>0</v>
      </c>
      <c r="AF18" s="3">
        <v>0</v>
      </c>
      <c r="AG18" s="3">
        <v>0</v>
      </c>
      <c r="AH18" s="2">
        <v>0</v>
      </c>
      <c r="AI18" s="4">
        <v>0</v>
      </c>
      <c r="AJ18" s="3">
        <v>0</v>
      </c>
      <c r="AK18" s="3">
        <v>0</v>
      </c>
    </row>
    <row r="19" spans="1:37" ht="15">
      <c r="A19" s="3">
        <v>17</v>
      </c>
      <c r="B19" s="3">
        <v>17</v>
      </c>
      <c r="C19" s="3" t="s">
        <v>56</v>
      </c>
      <c r="D19" s="2">
        <v>0</v>
      </c>
      <c r="E19" s="2">
        <v>0</v>
      </c>
      <c r="F19" s="2">
        <v>521</v>
      </c>
      <c r="G19" s="3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86332</v>
      </c>
      <c r="O19" s="2">
        <v>17293.3720867965</v>
      </c>
      <c r="P19" s="2">
        <v>47537.08886742629</v>
      </c>
      <c r="Q19" s="2">
        <v>4342.383731130212</v>
      </c>
      <c r="R19" s="2">
        <v>1462.8200714454072</v>
      </c>
      <c r="S19" s="2">
        <v>0</v>
      </c>
      <c r="T19" s="2">
        <v>0</v>
      </c>
      <c r="U19" s="2">
        <v>0</v>
      </c>
      <c r="V19" s="2">
        <v>24.2187567</v>
      </c>
      <c r="W19" s="2">
        <v>0.642857</v>
      </c>
      <c r="X19" s="2">
        <v>7284.798569532118</v>
      </c>
      <c r="Y19" s="2">
        <v>0</v>
      </c>
      <c r="Z19" s="2">
        <v>13661</v>
      </c>
      <c r="AA19" s="2">
        <v>0</v>
      </c>
      <c r="AB19" s="2">
        <v>0</v>
      </c>
      <c r="AC19" s="2">
        <v>0</v>
      </c>
      <c r="AD19" s="3">
        <v>0</v>
      </c>
      <c r="AE19" s="3">
        <v>0</v>
      </c>
      <c r="AF19" s="3">
        <v>0</v>
      </c>
      <c r="AG19" s="3">
        <v>0</v>
      </c>
      <c r="AH19" s="2">
        <v>0</v>
      </c>
      <c r="AI19" s="4">
        <v>0</v>
      </c>
      <c r="AJ19" s="3">
        <v>0</v>
      </c>
      <c r="AK19" s="3">
        <v>0</v>
      </c>
    </row>
    <row r="20" spans="1:37" ht="15">
      <c r="A20" s="3">
        <v>18</v>
      </c>
      <c r="B20" s="3">
        <v>18</v>
      </c>
      <c r="C20" s="3" t="s">
        <v>57</v>
      </c>
      <c r="D20" s="2">
        <v>0</v>
      </c>
      <c r="E20" s="2">
        <v>1334074</v>
      </c>
      <c r="F20" s="2">
        <v>52074</v>
      </c>
      <c r="G20" s="3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65492</v>
      </c>
      <c r="O20" s="2">
        <v>3233145.7980780564</v>
      </c>
      <c r="P20" s="2">
        <v>176907.9676068369</v>
      </c>
      <c r="Q20" s="2">
        <v>4657.712603618</v>
      </c>
      <c r="R20" s="2">
        <v>1984.9683637976539</v>
      </c>
      <c r="S20" s="2">
        <v>0</v>
      </c>
      <c r="T20" s="2">
        <v>0</v>
      </c>
      <c r="U20" s="2">
        <v>126.393913</v>
      </c>
      <c r="V20" s="2">
        <v>89.99999</v>
      </c>
      <c r="W20" s="2">
        <v>277297.535</v>
      </c>
      <c r="X20" s="2">
        <v>152707.590013817</v>
      </c>
      <c r="Y20" s="2">
        <v>69.8190589217287</v>
      </c>
      <c r="Z20" s="2">
        <v>91956</v>
      </c>
      <c r="AA20" s="2">
        <v>14062022</v>
      </c>
      <c r="AB20" s="2">
        <v>477467</v>
      </c>
      <c r="AC20" s="2">
        <v>24000</v>
      </c>
      <c r="AD20" s="3">
        <v>0</v>
      </c>
      <c r="AE20" s="3">
        <v>0</v>
      </c>
      <c r="AF20" s="3">
        <v>0</v>
      </c>
      <c r="AG20" s="3">
        <v>0</v>
      </c>
      <c r="AH20" s="2">
        <v>248635.61776061775</v>
      </c>
      <c r="AI20" s="4">
        <v>0</v>
      </c>
      <c r="AJ20" s="3">
        <v>0</v>
      </c>
      <c r="AK20" s="3">
        <v>0</v>
      </c>
    </row>
    <row r="21" spans="1:37" ht="15">
      <c r="A21" s="3">
        <v>19</v>
      </c>
      <c r="B21" s="3">
        <v>19</v>
      </c>
      <c r="C21" s="3" t="s">
        <v>58</v>
      </c>
      <c r="D21" s="2">
        <v>0</v>
      </c>
      <c r="E21" s="2">
        <v>14440</v>
      </c>
      <c r="F21" s="2">
        <v>0</v>
      </c>
      <c r="G21" s="3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210227</v>
      </c>
      <c r="O21" s="2">
        <v>234375.2859269737</v>
      </c>
      <c r="P21" s="2">
        <v>46988.51327276845</v>
      </c>
      <c r="Q21" s="2">
        <v>3112.60112842784</v>
      </c>
      <c r="R21" s="2">
        <v>3146.974679148029</v>
      </c>
      <c r="S21" s="2">
        <v>0</v>
      </c>
      <c r="T21" s="2">
        <v>0</v>
      </c>
      <c r="U21" s="2">
        <v>263.60603</v>
      </c>
      <c r="V21" s="2">
        <v>45.432649999999995</v>
      </c>
      <c r="W21" s="2">
        <v>6823.657999999999</v>
      </c>
      <c r="X21" s="2">
        <v>89785.14236948334</v>
      </c>
      <c r="Y21" s="2">
        <v>1745.4764730432173</v>
      </c>
      <c r="Z21" s="2">
        <v>24058</v>
      </c>
      <c r="AA21" s="2">
        <v>0</v>
      </c>
      <c r="AB21" s="2">
        <v>0</v>
      </c>
      <c r="AC21" s="2">
        <v>0</v>
      </c>
      <c r="AD21" s="3">
        <v>0</v>
      </c>
      <c r="AE21" s="3">
        <v>0</v>
      </c>
      <c r="AF21" s="3">
        <v>0</v>
      </c>
      <c r="AG21" s="3">
        <v>0</v>
      </c>
      <c r="AH21" s="2">
        <v>0</v>
      </c>
      <c r="AI21" s="4">
        <v>0</v>
      </c>
      <c r="AJ21" s="3">
        <v>0</v>
      </c>
      <c r="AK21" s="3">
        <v>0</v>
      </c>
    </row>
    <row r="22" spans="1:37" ht="15">
      <c r="A22" s="3">
        <v>20</v>
      </c>
      <c r="B22" s="3">
        <v>20</v>
      </c>
      <c r="C22" s="3" t="s">
        <v>59</v>
      </c>
      <c r="D22" s="2">
        <v>0</v>
      </c>
      <c r="E22" s="2">
        <v>0</v>
      </c>
      <c r="F22" s="2">
        <v>0</v>
      </c>
      <c r="G22" s="3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50533</v>
      </c>
      <c r="O22" s="2">
        <v>4946.054897277038</v>
      </c>
      <c r="P22" s="2">
        <v>34022.9239852502</v>
      </c>
      <c r="Q22" s="2">
        <v>2594.8514636011178</v>
      </c>
      <c r="R22" s="2">
        <v>2094.629565852364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51357.82991520143</v>
      </c>
      <c r="Y22" s="2">
        <v>279.2762356869148</v>
      </c>
      <c r="Z22" s="2">
        <v>134857</v>
      </c>
      <c r="AA22" s="2">
        <v>0</v>
      </c>
      <c r="AB22" s="2">
        <v>0</v>
      </c>
      <c r="AC22" s="2">
        <v>0</v>
      </c>
      <c r="AD22" s="3">
        <v>0</v>
      </c>
      <c r="AE22" s="3">
        <v>0</v>
      </c>
      <c r="AF22" s="3">
        <v>0</v>
      </c>
      <c r="AG22" s="3">
        <v>0</v>
      </c>
      <c r="AH22" s="2">
        <v>0</v>
      </c>
      <c r="AI22" s="4">
        <v>0</v>
      </c>
      <c r="AJ22" s="3">
        <v>0</v>
      </c>
      <c r="AK22" s="3">
        <v>0</v>
      </c>
    </row>
    <row r="23" spans="1:37" ht="15">
      <c r="A23" s="3">
        <v>21</v>
      </c>
      <c r="B23" s="3">
        <v>21</v>
      </c>
      <c r="C23" s="3" t="s">
        <v>60</v>
      </c>
      <c r="D23" s="2">
        <v>0</v>
      </c>
      <c r="E23" s="2">
        <v>10087</v>
      </c>
      <c r="F23" s="2">
        <v>27492</v>
      </c>
      <c r="G23" s="3">
        <v>0</v>
      </c>
      <c r="H23" s="2">
        <v>126742.77955731098</v>
      </c>
      <c r="I23" s="2">
        <v>45.204748206089604</v>
      </c>
      <c r="J23" s="2">
        <v>0</v>
      </c>
      <c r="K23" s="2">
        <v>2.9124765660352927</v>
      </c>
      <c r="L23" s="2">
        <v>0</v>
      </c>
      <c r="M23" s="2">
        <v>0</v>
      </c>
      <c r="N23" s="2">
        <v>17169</v>
      </c>
      <c r="O23" s="2">
        <v>58789.347070657</v>
      </c>
      <c r="P23" s="2">
        <v>4106.655289617349</v>
      </c>
      <c r="Q23" s="2">
        <v>691.6891396506312</v>
      </c>
      <c r="R23" s="2">
        <v>77.46708769002501</v>
      </c>
      <c r="S23" s="2">
        <v>0</v>
      </c>
      <c r="T23" s="2">
        <v>208011</v>
      </c>
      <c r="U23" s="2">
        <v>28064.847</v>
      </c>
      <c r="V23" s="2">
        <v>16230.75</v>
      </c>
      <c r="W23" s="2">
        <v>20806.608</v>
      </c>
      <c r="X23" s="2">
        <v>681174.1962423126</v>
      </c>
      <c r="Y23" s="2">
        <v>151332.81021284693</v>
      </c>
      <c r="Z23" s="2">
        <v>13132</v>
      </c>
      <c r="AA23" s="2">
        <v>0</v>
      </c>
      <c r="AB23" s="2">
        <v>0</v>
      </c>
      <c r="AC23" s="2">
        <v>0</v>
      </c>
      <c r="AD23" s="3">
        <v>0</v>
      </c>
      <c r="AE23" s="3">
        <v>0</v>
      </c>
      <c r="AF23" s="3">
        <v>0</v>
      </c>
      <c r="AG23" s="3">
        <v>0</v>
      </c>
      <c r="AH23" s="2">
        <v>399741.0714285714</v>
      </c>
      <c r="AI23" s="4">
        <v>0</v>
      </c>
      <c r="AJ23" s="3">
        <v>0</v>
      </c>
      <c r="AK23" s="3">
        <v>0</v>
      </c>
    </row>
    <row r="24" spans="1:37" ht="15">
      <c r="A24" s="3">
        <v>22</v>
      </c>
      <c r="B24" s="3">
        <v>22</v>
      </c>
      <c r="C24" s="3" t="s">
        <v>61</v>
      </c>
      <c r="D24" s="2">
        <v>0</v>
      </c>
      <c r="E24" s="2">
        <v>7119</v>
      </c>
      <c r="F24" s="2">
        <v>1066794</v>
      </c>
      <c r="G24" s="3">
        <v>0</v>
      </c>
      <c r="H24" s="2">
        <v>7420.813301218022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193861</v>
      </c>
      <c r="O24" s="2">
        <v>1307097.966915569</v>
      </c>
      <c r="P24" s="2">
        <v>47097.819769283145</v>
      </c>
      <c r="Q24" s="2">
        <v>1684.466493031537</v>
      </c>
      <c r="R24" s="2">
        <v>265.60144350865716</v>
      </c>
      <c r="S24" s="2">
        <v>0</v>
      </c>
      <c r="T24" s="2">
        <v>0</v>
      </c>
      <c r="U24" s="2">
        <v>48264.8994</v>
      </c>
      <c r="V24" s="2">
        <v>43388.691699999996</v>
      </c>
      <c r="W24" s="2">
        <v>38201.80900000001</v>
      </c>
      <c r="X24" s="2">
        <v>108998.79859662431</v>
      </c>
      <c r="Y24" s="2">
        <v>6039.348596729533</v>
      </c>
      <c r="Z24" s="2">
        <v>59915</v>
      </c>
      <c r="AA24" s="2">
        <v>0</v>
      </c>
      <c r="AB24" s="2">
        <v>0</v>
      </c>
      <c r="AC24" s="2">
        <v>0</v>
      </c>
      <c r="AD24" s="3">
        <v>0</v>
      </c>
      <c r="AE24" s="3">
        <v>0</v>
      </c>
      <c r="AF24" s="3">
        <v>0</v>
      </c>
      <c r="AG24" s="3">
        <v>0</v>
      </c>
      <c r="AH24" s="2">
        <v>2177473.938223938</v>
      </c>
      <c r="AI24" s="4">
        <v>974.807</v>
      </c>
      <c r="AJ24" s="3">
        <v>0</v>
      </c>
      <c r="AK24" s="3">
        <v>0</v>
      </c>
    </row>
    <row r="25" spans="1:37" ht="15">
      <c r="A25" s="3">
        <v>23</v>
      </c>
      <c r="B25" s="3">
        <v>23</v>
      </c>
      <c r="C25" s="3" t="s">
        <v>62</v>
      </c>
      <c r="D25" s="2">
        <v>0</v>
      </c>
      <c r="E25" s="2">
        <v>1016935</v>
      </c>
      <c r="F25" s="2">
        <v>239520</v>
      </c>
      <c r="G25" s="3">
        <v>0</v>
      </c>
      <c r="H25" s="2">
        <v>172641.88405002985</v>
      </c>
      <c r="I25" s="2">
        <v>0</v>
      </c>
      <c r="J25" s="2">
        <v>0</v>
      </c>
      <c r="K25" s="2">
        <v>0</v>
      </c>
      <c r="L25" s="2">
        <v>0</v>
      </c>
      <c r="M25" s="2">
        <v>971</v>
      </c>
      <c r="N25" s="2">
        <v>160390</v>
      </c>
      <c r="O25" s="2">
        <v>1713034.8295776763</v>
      </c>
      <c r="P25" s="2">
        <v>592965.2693592685</v>
      </c>
      <c r="Q25" s="2">
        <v>3579.491297692017</v>
      </c>
      <c r="R25" s="2">
        <v>5343.216918463933</v>
      </c>
      <c r="S25" s="2">
        <v>0</v>
      </c>
      <c r="T25" s="2">
        <v>36397284</v>
      </c>
      <c r="U25" s="2">
        <v>3087040.5412371126</v>
      </c>
      <c r="V25" s="2">
        <v>794871.0673999999</v>
      </c>
      <c r="W25" s="2">
        <v>378426.31935999996</v>
      </c>
      <c r="X25" s="2">
        <v>2069747.8635772537</v>
      </c>
      <c r="Y25" s="2">
        <v>320050.5660972044</v>
      </c>
      <c r="Z25" s="2">
        <v>101294</v>
      </c>
      <c r="AA25" s="2">
        <v>0</v>
      </c>
      <c r="AB25" s="2">
        <v>0</v>
      </c>
      <c r="AC25" s="2">
        <v>0</v>
      </c>
      <c r="AD25" s="3">
        <v>0</v>
      </c>
      <c r="AE25" s="3">
        <v>0</v>
      </c>
      <c r="AF25" s="3">
        <v>0</v>
      </c>
      <c r="AG25" s="3">
        <v>0</v>
      </c>
      <c r="AH25" s="2">
        <v>0</v>
      </c>
      <c r="AI25" s="4">
        <v>0</v>
      </c>
      <c r="AJ25" s="3">
        <v>0</v>
      </c>
      <c r="AK25" s="3">
        <v>0</v>
      </c>
    </row>
    <row r="26" spans="1:37" ht="15">
      <c r="A26" s="3">
        <v>24</v>
      </c>
      <c r="B26" s="3">
        <v>24</v>
      </c>
      <c r="C26" s="3" t="s">
        <v>63</v>
      </c>
      <c r="D26" s="2">
        <v>0</v>
      </c>
      <c r="E26" s="2">
        <v>271506</v>
      </c>
      <c r="F26" s="2">
        <v>0</v>
      </c>
      <c r="G26" s="3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53286</v>
      </c>
      <c r="O26" s="2">
        <v>568166.6712904086</v>
      </c>
      <c r="P26" s="2">
        <v>48468.74797790665</v>
      </c>
      <c r="Q26" s="2">
        <v>0</v>
      </c>
      <c r="R26" s="2">
        <v>0</v>
      </c>
      <c r="S26" s="2">
        <v>0</v>
      </c>
      <c r="T26" s="2">
        <v>0</v>
      </c>
      <c r="U26" s="2">
        <v>1437754.47</v>
      </c>
      <c r="V26" s="2">
        <v>533560.76</v>
      </c>
      <c r="W26" s="2">
        <v>157470.176</v>
      </c>
      <c r="X26" s="2">
        <v>335556.0341090731</v>
      </c>
      <c r="Y26" s="2">
        <v>63011.70067686015</v>
      </c>
      <c r="Z26" s="2">
        <v>26308</v>
      </c>
      <c r="AA26" s="2">
        <v>0</v>
      </c>
      <c r="AB26" s="2">
        <v>0</v>
      </c>
      <c r="AC26" s="2">
        <v>0</v>
      </c>
      <c r="AD26" s="3">
        <v>0</v>
      </c>
      <c r="AE26" s="3">
        <v>0</v>
      </c>
      <c r="AF26" s="3">
        <v>0</v>
      </c>
      <c r="AG26" s="3">
        <v>0</v>
      </c>
      <c r="AH26" s="2">
        <v>818154.054054054</v>
      </c>
      <c r="AI26" s="4">
        <v>0</v>
      </c>
      <c r="AJ26" s="3">
        <v>0</v>
      </c>
      <c r="AK26" s="3">
        <v>0</v>
      </c>
    </row>
    <row r="27" spans="1:37" ht="15">
      <c r="A27" s="3">
        <v>25</v>
      </c>
      <c r="B27" s="3">
        <v>25</v>
      </c>
      <c r="C27" s="3" t="s">
        <v>64</v>
      </c>
      <c r="D27" s="2">
        <v>0</v>
      </c>
      <c r="E27" s="2">
        <v>184348</v>
      </c>
      <c r="F27" s="2">
        <v>0</v>
      </c>
      <c r="G27" s="3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19564</v>
      </c>
      <c r="O27" s="2">
        <v>445155.8307877337</v>
      </c>
      <c r="P27" s="2">
        <v>42022.72935166648</v>
      </c>
      <c r="Q27" s="2">
        <v>204.45517216143656</v>
      </c>
      <c r="R27" s="2">
        <v>33.200180438582144</v>
      </c>
      <c r="S27" s="2">
        <v>0</v>
      </c>
      <c r="T27" s="2">
        <v>0</v>
      </c>
      <c r="U27" s="2">
        <v>20143.17</v>
      </c>
      <c r="V27" s="2">
        <v>64406.912</v>
      </c>
      <c r="W27" s="2">
        <v>265450.74</v>
      </c>
      <c r="X27" s="2">
        <v>21672.27574435805</v>
      </c>
      <c r="Y27" s="2">
        <v>0</v>
      </c>
      <c r="Z27" s="2">
        <v>959</v>
      </c>
      <c r="AA27" s="2">
        <v>0</v>
      </c>
      <c r="AB27" s="2">
        <v>0</v>
      </c>
      <c r="AC27" s="2">
        <v>0</v>
      </c>
      <c r="AD27" s="3">
        <v>0</v>
      </c>
      <c r="AE27" s="3">
        <v>0</v>
      </c>
      <c r="AF27" s="3">
        <v>0</v>
      </c>
      <c r="AG27" s="3">
        <v>0</v>
      </c>
      <c r="AH27" s="2">
        <v>0</v>
      </c>
      <c r="AI27" s="4">
        <v>0</v>
      </c>
      <c r="AJ27" s="3">
        <v>0</v>
      </c>
      <c r="AK27" s="3">
        <v>0</v>
      </c>
    </row>
    <row r="28" spans="1:37" ht="15">
      <c r="A28" s="3">
        <v>26</v>
      </c>
      <c r="B28" s="3">
        <v>26</v>
      </c>
      <c r="C28" s="3" t="s">
        <v>65</v>
      </c>
      <c r="D28" s="2">
        <v>0</v>
      </c>
      <c r="E28" s="2">
        <v>21823</v>
      </c>
      <c r="F28" s="2">
        <v>955</v>
      </c>
      <c r="G28" s="3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451059</v>
      </c>
      <c r="O28" s="2">
        <v>274336.75628898083</v>
      </c>
      <c r="P28" s="2">
        <v>131248.49874496204</v>
      </c>
      <c r="Q28" s="2">
        <v>20445.517216143657</v>
      </c>
      <c r="R28" s="2">
        <v>3823.051080806429</v>
      </c>
      <c r="S28" s="2">
        <v>0</v>
      </c>
      <c r="T28" s="2">
        <v>0</v>
      </c>
      <c r="U28" s="2">
        <v>89936.42867000001</v>
      </c>
      <c r="V28" s="2">
        <v>46312.86580000001</v>
      </c>
      <c r="W28" s="2">
        <v>101695.6184</v>
      </c>
      <c r="X28" s="2">
        <v>137910.3429194549</v>
      </c>
      <c r="Y28" s="2">
        <v>12427.79248806771</v>
      </c>
      <c r="Z28" s="2">
        <v>189932</v>
      </c>
      <c r="AA28" s="2">
        <v>0</v>
      </c>
      <c r="AB28" s="2">
        <v>0</v>
      </c>
      <c r="AC28" s="2">
        <v>0</v>
      </c>
      <c r="AD28" s="3">
        <v>0</v>
      </c>
      <c r="AE28" s="3">
        <v>0</v>
      </c>
      <c r="AF28" s="3">
        <v>0</v>
      </c>
      <c r="AG28" s="3">
        <v>0</v>
      </c>
      <c r="AH28" s="2">
        <v>25888.175675675673</v>
      </c>
      <c r="AI28" s="4">
        <v>0</v>
      </c>
      <c r="AJ28" s="3">
        <v>0</v>
      </c>
      <c r="AK28" s="3">
        <v>0</v>
      </c>
    </row>
    <row r="29" spans="1:37" ht="15">
      <c r="A29" s="3">
        <v>27</v>
      </c>
      <c r="B29" s="3">
        <v>27</v>
      </c>
      <c r="C29" s="3" t="s">
        <v>66</v>
      </c>
      <c r="D29" s="2">
        <v>0</v>
      </c>
      <c r="E29" s="2">
        <v>38704</v>
      </c>
      <c r="F29" s="2">
        <v>0</v>
      </c>
      <c r="G29" s="3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204173000</v>
      </c>
      <c r="N29" s="2">
        <v>176809</v>
      </c>
      <c r="O29" s="2">
        <v>1970000</v>
      </c>
      <c r="P29" s="2">
        <v>90000</v>
      </c>
      <c r="Q29" s="2">
        <v>124000</v>
      </c>
      <c r="R29" s="2">
        <v>149000</v>
      </c>
      <c r="S29" s="2">
        <v>0</v>
      </c>
      <c r="T29" s="2">
        <v>328891</v>
      </c>
      <c r="U29" s="2">
        <v>7408645</v>
      </c>
      <c r="V29" s="2">
        <v>635.7368</v>
      </c>
      <c r="W29" s="2">
        <v>148071</v>
      </c>
      <c r="X29" s="2">
        <v>303912.69032266806</v>
      </c>
      <c r="Y29" s="2">
        <v>3421.133887164706</v>
      </c>
      <c r="Z29" s="2">
        <v>11</v>
      </c>
      <c r="AA29" s="2">
        <v>0</v>
      </c>
      <c r="AB29" s="2">
        <v>0</v>
      </c>
      <c r="AC29" s="2">
        <v>0</v>
      </c>
      <c r="AD29" s="3">
        <v>0</v>
      </c>
      <c r="AE29" s="3">
        <v>0</v>
      </c>
      <c r="AF29" s="3">
        <v>0</v>
      </c>
      <c r="AG29" s="3">
        <v>0</v>
      </c>
      <c r="AH29" s="2">
        <v>0</v>
      </c>
      <c r="AI29" s="4">
        <v>0</v>
      </c>
      <c r="AJ29" s="3">
        <v>0</v>
      </c>
      <c r="AK29" s="3">
        <v>0</v>
      </c>
    </row>
    <row r="30" spans="1:37" ht="15">
      <c r="A30" s="3">
        <v>28</v>
      </c>
      <c r="B30" s="3">
        <v>28</v>
      </c>
      <c r="C30" s="3" t="s">
        <v>67</v>
      </c>
      <c r="D30" s="2">
        <v>65371375</v>
      </c>
      <c r="E30" s="2">
        <v>46282</v>
      </c>
      <c r="F30" s="2">
        <v>228019</v>
      </c>
      <c r="G30" s="3">
        <v>0</v>
      </c>
      <c r="H30" s="2">
        <v>4414324</v>
      </c>
      <c r="I30" s="2">
        <v>26151.946942271643</v>
      </c>
      <c r="J30" s="2">
        <v>0</v>
      </c>
      <c r="K30" s="2">
        <v>1684.932128773674</v>
      </c>
      <c r="L30" s="2">
        <v>0</v>
      </c>
      <c r="M30" s="2">
        <v>0</v>
      </c>
      <c r="N30" s="2">
        <v>28922</v>
      </c>
      <c r="O30" s="2">
        <v>71923.71663073997</v>
      </c>
      <c r="P30" s="2">
        <v>62534.55312286716</v>
      </c>
      <c r="Q30" s="2">
        <v>858.5082850957833</v>
      </c>
      <c r="R30" s="2">
        <v>44.26690725144286</v>
      </c>
      <c r="S30" s="2">
        <v>0</v>
      </c>
      <c r="T30" s="2">
        <v>0</v>
      </c>
      <c r="U30" s="2">
        <v>20879.49</v>
      </c>
      <c r="V30" s="2">
        <v>15215.22</v>
      </c>
      <c r="W30" s="2">
        <v>1411.509</v>
      </c>
      <c r="X30" s="2">
        <v>45.529991059575735</v>
      </c>
      <c r="Y30" s="2">
        <v>0</v>
      </c>
      <c r="Z30" s="2">
        <v>562</v>
      </c>
      <c r="AA30" s="2">
        <v>0</v>
      </c>
      <c r="AB30" s="2">
        <v>0</v>
      </c>
      <c r="AC30" s="2">
        <v>0</v>
      </c>
      <c r="AD30" s="3">
        <v>0</v>
      </c>
      <c r="AE30" s="3">
        <v>0</v>
      </c>
      <c r="AF30" s="3">
        <v>0</v>
      </c>
      <c r="AG30" s="3">
        <v>0</v>
      </c>
      <c r="AH30" s="2">
        <v>0</v>
      </c>
      <c r="AI30" s="4">
        <v>0</v>
      </c>
      <c r="AJ30" s="3">
        <v>0</v>
      </c>
      <c r="AK30" s="3">
        <v>0</v>
      </c>
    </row>
    <row r="31" spans="1:37" ht="15">
      <c r="A31" s="3">
        <v>29</v>
      </c>
      <c r="B31" s="3">
        <v>29</v>
      </c>
      <c r="C31" s="3" t="s">
        <v>68</v>
      </c>
      <c r="D31" s="2">
        <v>0</v>
      </c>
      <c r="E31" s="2">
        <v>858</v>
      </c>
      <c r="F31" s="2">
        <v>2172</v>
      </c>
      <c r="G31" s="3">
        <v>0</v>
      </c>
      <c r="H31" s="2">
        <v>9658.836360315521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255533</v>
      </c>
      <c r="O31" s="2">
        <v>210691.44459239434</v>
      </c>
      <c r="P31" s="2">
        <v>77828.2686305441</v>
      </c>
      <c r="Q31" s="2">
        <v>0</v>
      </c>
      <c r="R31" s="2">
        <v>0</v>
      </c>
      <c r="S31" s="2">
        <v>0</v>
      </c>
      <c r="T31" s="2">
        <v>0</v>
      </c>
      <c r="U31" s="2">
        <v>20406.31</v>
      </c>
      <c r="V31" s="2">
        <v>14234.74</v>
      </c>
      <c r="W31" s="2">
        <v>48218.84</v>
      </c>
      <c r="X31" s="2">
        <v>98663.49062610063</v>
      </c>
      <c r="Y31" s="2">
        <v>0</v>
      </c>
      <c r="Z31" s="2">
        <v>80400</v>
      </c>
      <c r="AA31" s="2">
        <v>0</v>
      </c>
      <c r="AB31" s="2">
        <v>0</v>
      </c>
      <c r="AC31" s="2">
        <v>0</v>
      </c>
      <c r="AD31" s="3">
        <v>0</v>
      </c>
      <c r="AE31" s="3">
        <v>0</v>
      </c>
      <c r="AF31" s="3">
        <v>0</v>
      </c>
      <c r="AG31" s="3">
        <v>0</v>
      </c>
      <c r="AH31" s="2">
        <v>0</v>
      </c>
      <c r="AI31" s="4">
        <v>0</v>
      </c>
      <c r="AJ31" s="3">
        <v>0</v>
      </c>
      <c r="AK31" s="3">
        <v>0</v>
      </c>
    </row>
    <row r="32" spans="1:37" ht="15">
      <c r="A32" s="3">
        <v>30</v>
      </c>
      <c r="B32" s="3">
        <v>30</v>
      </c>
      <c r="C32" s="3" t="s">
        <v>69</v>
      </c>
      <c r="D32" s="2">
        <v>0</v>
      </c>
      <c r="E32" s="2">
        <v>23338</v>
      </c>
      <c r="F32" s="2">
        <v>0</v>
      </c>
      <c r="G32" s="3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169583</v>
      </c>
      <c r="O32" s="2">
        <v>271889.4689178702</v>
      </c>
      <c r="P32" s="2">
        <v>47169.32869223668</v>
      </c>
      <c r="Q32" s="2">
        <v>62893.86940255615</v>
      </c>
      <c r="R32" s="2">
        <v>3913.5970274571073</v>
      </c>
      <c r="S32" s="2">
        <v>0</v>
      </c>
      <c r="T32" s="2">
        <v>0</v>
      </c>
      <c r="U32" s="2">
        <v>0</v>
      </c>
      <c r="V32" s="2">
        <v>2506.0303832</v>
      </c>
      <c r="W32" s="2">
        <v>11749.9548</v>
      </c>
      <c r="X32" s="2">
        <v>34875.973151635015</v>
      </c>
      <c r="Y32" s="2">
        <v>0</v>
      </c>
      <c r="Z32" s="2">
        <v>50333</v>
      </c>
      <c r="AA32" s="2">
        <v>0</v>
      </c>
      <c r="AB32" s="2">
        <v>0</v>
      </c>
      <c r="AC32" s="2">
        <v>0</v>
      </c>
      <c r="AD32" s="3">
        <v>0</v>
      </c>
      <c r="AE32" s="3">
        <v>0</v>
      </c>
      <c r="AF32" s="3">
        <v>0</v>
      </c>
      <c r="AG32" s="3">
        <v>0</v>
      </c>
      <c r="AH32" s="2">
        <v>0</v>
      </c>
      <c r="AI32" s="4">
        <v>0</v>
      </c>
      <c r="AJ32" s="3">
        <v>0</v>
      </c>
      <c r="AK32" s="3">
        <v>0</v>
      </c>
    </row>
    <row r="33" spans="1:37" ht="15">
      <c r="A33" s="3">
        <v>31</v>
      </c>
      <c r="B33" s="3">
        <v>31</v>
      </c>
      <c r="C33" s="3" t="s">
        <v>70</v>
      </c>
      <c r="D33" s="2">
        <v>0</v>
      </c>
      <c r="E33" s="2">
        <v>0</v>
      </c>
      <c r="F33" s="2">
        <v>0</v>
      </c>
      <c r="G33" s="3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34485</v>
      </c>
      <c r="O33" s="2">
        <v>33663.07139153546</v>
      </c>
      <c r="P33" s="2">
        <v>7664.734984576857</v>
      </c>
      <c r="Q33" s="2">
        <v>453.666700417914</v>
      </c>
      <c r="R33" s="2">
        <v>343.0685311986822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3505.8093115873316</v>
      </c>
      <c r="Y33" s="2">
        <v>0</v>
      </c>
      <c r="Z33" s="2">
        <v>1113</v>
      </c>
      <c r="AA33" s="2">
        <v>0</v>
      </c>
      <c r="AB33" s="2">
        <v>0</v>
      </c>
      <c r="AC33" s="2">
        <v>0</v>
      </c>
      <c r="AD33" s="3">
        <v>0</v>
      </c>
      <c r="AE33" s="3">
        <v>0</v>
      </c>
      <c r="AF33" s="3">
        <v>0</v>
      </c>
      <c r="AG33" s="3">
        <v>0</v>
      </c>
      <c r="AH33" s="2">
        <v>0</v>
      </c>
      <c r="AI33" s="4">
        <v>0</v>
      </c>
      <c r="AJ33" s="3">
        <v>0</v>
      </c>
      <c r="AK33" s="3">
        <v>0</v>
      </c>
    </row>
    <row r="34" spans="1:37" ht="15">
      <c r="A34" s="3">
        <v>32</v>
      </c>
      <c r="B34" s="3">
        <v>32</v>
      </c>
      <c r="C34" s="3" t="s">
        <v>71</v>
      </c>
      <c r="D34" s="2">
        <v>0</v>
      </c>
      <c r="E34" s="2">
        <v>0</v>
      </c>
      <c r="F34" s="2">
        <v>4256</v>
      </c>
      <c r="G34" s="3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151061</v>
      </c>
      <c r="O34" s="2">
        <v>1151126.9571384657</v>
      </c>
      <c r="P34" s="2">
        <v>45134.38905618749</v>
      </c>
      <c r="Q34" s="2">
        <v>2774.894077892532</v>
      </c>
      <c r="R34" s="2">
        <v>4545.406521864064</v>
      </c>
      <c r="S34" s="2">
        <v>0</v>
      </c>
      <c r="T34" s="2">
        <v>0</v>
      </c>
      <c r="U34" s="2">
        <v>0</v>
      </c>
      <c r="V34" s="2">
        <v>0</v>
      </c>
      <c r="W34" s="2">
        <v>79.63</v>
      </c>
      <c r="X34" s="2">
        <v>211577.86845384844</v>
      </c>
      <c r="Y34" s="2">
        <v>3700.410122851621</v>
      </c>
      <c r="Z34" s="2">
        <v>138727</v>
      </c>
      <c r="AA34" s="2">
        <v>0</v>
      </c>
      <c r="AB34" s="2">
        <v>0</v>
      </c>
      <c r="AC34" s="2">
        <v>0</v>
      </c>
      <c r="AD34" s="3">
        <v>0</v>
      </c>
      <c r="AE34" s="3">
        <v>0</v>
      </c>
      <c r="AF34" s="3">
        <v>0</v>
      </c>
      <c r="AG34" s="3">
        <v>0</v>
      </c>
      <c r="AH34" s="2">
        <v>69466</v>
      </c>
      <c r="AI34" s="4">
        <v>0</v>
      </c>
      <c r="AJ34" s="3">
        <v>0</v>
      </c>
      <c r="AK34" s="3">
        <v>0</v>
      </c>
    </row>
    <row r="35" spans="1:37" ht="15">
      <c r="A35" s="3">
        <v>33</v>
      </c>
      <c r="B35" s="3">
        <v>33</v>
      </c>
      <c r="C35" s="3" t="s">
        <v>72</v>
      </c>
      <c r="D35" s="2">
        <v>0</v>
      </c>
      <c r="E35" s="2">
        <v>6913242</v>
      </c>
      <c r="F35" s="2">
        <v>26232</v>
      </c>
      <c r="G35" s="3">
        <v>0</v>
      </c>
      <c r="H35" s="2">
        <v>5025.735992359296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196839</v>
      </c>
      <c r="O35" s="2">
        <v>363031.1234321053</v>
      </c>
      <c r="P35" s="2">
        <v>157877.4000968166</v>
      </c>
      <c r="Q35" s="2">
        <v>90626.53514290144</v>
      </c>
      <c r="R35" s="2">
        <v>3425.6549816173397</v>
      </c>
      <c r="S35" s="2">
        <v>0</v>
      </c>
      <c r="T35" s="2">
        <v>0</v>
      </c>
      <c r="U35" s="2">
        <v>7461.581</v>
      </c>
      <c r="V35" s="2">
        <v>16802.259998800004</v>
      </c>
      <c r="W35" s="2">
        <v>809284.34999</v>
      </c>
      <c r="X35" s="2">
        <v>24540.66518111132</v>
      </c>
      <c r="Y35" s="2">
        <v>0</v>
      </c>
      <c r="Z35" s="2">
        <v>1433</v>
      </c>
      <c r="AA35" s="2">
        <v>0</v>
      </c>
      <c r="AB35" s="2">
        <v>0</v>
      </c>
      <c r="AC35" s="2">
        <v>111000</v>
      </c>
      <c r="AD35" s="3">
        <v>0</v>
      </c>
      <c r="AE35" s="3">
        <v>0</v>
      </c>
      <c r="AF35" s="3">
        <v>0</v>
      </c>
      <c r="AG35" s="3">
        <v>0</v>
      </c>
      <c r="AH35" s="2">
        <v>95410000</v>
      </c>
      <c r="AI35" s="4">
        <v>0</v>
      </c>
      <c r="AJ35" s="3">
        <v>0</v>
      </c>
      <c r="AK35" s="3">
        <v>0</v>
      </c>
    </row>
    <row r="36" spans="1:37" ht="15">
      <c r="A36" s="3">
        <v>34</v>
      </c>
      <c r="B36" s="3">
        <v>34</v>
      </c>
      <c r="C36" s="3" t="s">
        <v>73</v>
      </c>
      <c r="D36" s="2">
        <v>0</v>
      </c>
      <c r="E36" s="2">
        <v>460</v>
      </c>
      <c r="F36" s="2">
        <v>0</v>
      </c>
      <c r="G36" s="3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203141</v>
      </c>
      <c r="O36" s="2">
        <v>53318.59059300429</v>
      </c>
      <c r="P36" s="2">
        <v>79493.4049793193</v>
      </c>
      <c r="Q36" s="2">
        <v>124199.90535364958</v>
      </c>
      <c r="R36" s="2">
        <v>388.34150452402145</v>
      </c>
      <c r="S36" s="2">
        <v>0</v>
      </c>
      <c r="T36" s="2">
        <v>0</v>
      </c>
      <c r="U36" s="2">
        <v>0</v>
      </c>
      <c r="V36" s="2">
        <v>0</v>
      </c>
      <c r="W36" s="2">
        <v>122.443</v>
      </c>
      <c r="X36" s="2">
        <v>193229.2820568394</v>
      </c>
      <c r="Y36" s="2">
        <v>5690.253302120888</v>
      </c>
      <c r="Z36" s="2">
        <v>29626</v>
      </c>
      <c r="AA36" s="2">
        <v>0</v>
      </c>
      <c r="AB36" s="2">
        <v>0</v>
      </c>
      <c r="AC36" s="2">
        <v>0</v>
      </c>
      <c r="AD36" s="3">
        <v>0</v>
      </c>
      <c r="AE36" s="3">
        <v>0</v>
      </c>
      <c r="AF36" s="3">
        <v>0</v>
      </c>
      <c r="AG36" s="3">
        <v>0</v>
      </c>
      <c r="AH36" s="2">
        <v>0</v>
      </c>
      <c r="AI36" s="4">
        <v>0</v>
      </c>
      <c r="AJ36" s="3">
        <v>0</v>
      </c>
      <c r="AK36" s="3">
        <v>0</v>
      </c>
    </row>
    <row r="37" spans="1:37" ht="15">
      <c r="A37" s="3">
        <v>35</v>
      </c>
      <c r="B37" s="3">
        <v>35</v>
      </c>
      <c r="C37" s="3" t="s">
        <v>74</v>
      </c>
      <c r="D37" s="2">
        <v>0</v>
      </c>
      <c r="E37" s="2">
        <v>251267</v>
      </c>
      <c r="F37" s="2">
        <v>957462</v>
      </c>
      <c r="G37" s="3">
        <v>0</v>
      </c>
      <c r="H37" s="2">
        <v>421886.97842109867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353095</v>
      </c>
      <c r="O37" s="2">
        <v>578626.0527935575</v>
      </c>
      <c r="P37" s="2">
        <v>200710.22338994243</v>
      </c>
      <c r="Q37" s="2">
        <v>36495.756825772056</v>
      </c>
      <c r="R37" s="2">
        <v>3659.062310761311</v>
      </c>
      <c r="S37" s="2">
        <v>0</v>
      </c>
      <c r="T37" s="2">
        <v>0</v>
      </c>
      <c r="U37" s="2">
        <v>119.26596928000001</v>
      </c>
      <c r="V37" s="2">
        <v>7233.987180000001</v>
      </c>
      <c r="W37" s="2">
        <v>260023.382</v>
      </c>
      <c r="X37" s="2">
        <v>54317.27933407386</v>
      </c>
      <c r="Y37" s="2">
        <v>7121.544010016328</v>
      </c>
      <c r="Z37" s="2">
        <v>17499</v>
      </c>
      <c r="AA37" s="2">
        <v>0</v>
      </c>
      <c r="AB37" s="2">
        <v>0</v>
      </c>
      <c r="AC37" s="2">
        <v>0</v>
      </c>
      <c r="AD37" s="3">
        <v>0</v>
      </c>
      <c r="AE37" s="3">
        <v>0</v>
      </c>
      <c r="AF37" s="3">
        <v>0</v>
      </c>
      <c r="AG37" s="3">
        <v>0</v>
      </c>
      <c r="AH37" s="2">
        <v>0</v>
      </c>
      <c r="AI37" s="4">
        <v>0</v>
      </c>
      <c r="AJ37" s="3">
        <v>0</v>
      </c>
      <c r="AK37" s="3">
        <v>0</v>
      </c>
    </row>
    <row r="38" spans="1:37" ht="15">
      <c r="A38" s="3">
        <v>36</v>
      </c>
      <c r="B38" s="3">
        <v>36</v>
      </c>
      <c r="C38" s="3" t="s">
        <v>75</v>
      </c>
      <c r="D38" s="2">
        <v>3472466.583050847</v>
      </c>
      <c r="E38" s="2">
        <v>2483632</v>
      </c>
      <c r="F38" s="2">
        <v>5212070.047428858</v>
      </c>
      <c r="G38" s="3">
        <v>31794199.952571142</v>
      </c>
      <c r="H38" s="2">
        <v>4123734.172418123</v>
      </c>
      <c r="I38" s="2">
        <v>54061.67851832698</v>
      </c>
      <c r="J38" s="2">
        <v>-123765</v>
      </c>
      <c r="K38" s="2">
        <v>3483.1157799469865</v>
      </c>
      <c r="L38" s="2">
        <v>-7973.99999999999</v>
      </c>
      <c r="M38" s="2">
        <v>0</v>
      </c>
      <c r="N38" s="2">
        <v>37231</v>
      </c>
      <c r="O38" s="2">
        <v>43513.60106085222</v>
      </c>
      <c r="P38" s="2">
        <v>43430.433577808944</v>
      </c>
      <c r="Q38" s="2">
        <v>915.4709201258354</v>
      </c>
      <c r="R38" s="2">
        <v>22.13345362572143</v>
      </c>
      <c r="S38" s="2">
        <v>0</v>
      </c>
      <c r="T38" s="2">
        <v>0</v>
      </c>
      <c r="U38" s="2">
        <v>0</v>
      </c>
      <c r="V38" s="2">
        <v>302.8687</v>
      </c>
      <c r="W38" s="2">
        <v>6942.129</v>
      </c>
      <c r="X38" s="2">
        <v>9379.178158272602</v>
      </c>
      <c r="Y38" s="2">
        <v>9146.29671874646</v>
      </c>
      <c r="Z38" s="2">
        <v>17586</v>
      </c>
      <c r="AA38" s="2">
        <v>0</v>
      </c>
      <c r="AB38" s="2">
        <v>0</v>
      </c>
      <c r="AC38" s="2">
        <v>0</v>
      </c>
      <c r="AD38" s="3">
        <v>0</v>
      </c>
      <c r="AE38" s="3">
        <v>0</v>
      </c>
      <c r="AF38" s="3">
        <v>0</v>
      </c>
      <c r="AG38" s="3">
        <v>0</v>
      </c>
      <c r="AH38" s="2">
        <v>23714116.285714287</v>
      </c>
      <c r="AI38" s="4">
        <v>19545.741</v>
      </c>
      <c r="AJ38" s="3">
        <v>0</v>
      </c>
      <c r="AK38" s="3">
        <v>0</v>
      </c>
    </row>
    <row r="39" spans="1:37" ht="15">
      <c r="A39" s="3">
        <v>37</v>
      </c>
      <c r="B39" s="3">
        <v>37</v>
      </c>
      <c r="C39" s="3" t="s">
        <v>76</v>
      </c>
      <c r="D39" s="2">
        <v>11386.277966101696</v>
      </c>
      <c r="E39" s="2">
        <v>0</v>
      </c>
      <c r="F39" s="2">
        <v>60455</v>
      </c>
      <c r="G39" s="3">
        <v>0</v>
      </c>
      <c r="H39" s="2">
        <v>4932524.295126007</v>
      </c>
      <c r="I39" s="2">
        <v>4746.498561639408</v>
      </c>
      <c r="J39" s="2">
        <v>0</v>
      </c>
      <c r="K39" s="2">
        <v>305.81003943370575</v>
      </c>
      <c r="L39" s="2">
        <v>0</v>
      </c>
      <c r="M39" s="2">
        <v>0</v>
      </c>
      <c r="N39" s="2">
        <v>442284</v>
      </c>
      <c r="O39" s="2">
        <v>781046.0224726713</v>
      </c>
      <c r="P39" s="2">
        <v>121928.84297203191</v>
      </c>
      <c r="Q39" s="2">
        <v>223.7817804752042</v>
      </c>
      <c r="R39" s="2">
        <v>22.13345362572143</v>
      </c>
      <c r="S39" s="2">
        <v>0</v>
      </c>
      <c r="T39" s="2">
        <v>0</v>
      </c>
      <c r="U39" s="2">
        <v>0.04</v>
      </c>
      <c r="V39" s="2">
        <v>28772.53</v>
      </c>
      <c r="W39" s="2">
        <v>136155.695</v>
      </c>
      <c r="X39" s="2">
        <v>305870.47993822984</v>
      </c>
      <c r="Y39" s="2">
        <v>158977.99716477623</v>
      </c>
      <c r="Z39" s="2">
        <v>266352</v>
      </c>
      <c r="AA39" s="2">
        <v>0</v>
      </c>
      <c r="AB39" s="2">
        <v>0</v>
      </c>
      <c r="AC39" s="2">
        <v>0</v>
      </c>
      <c r="AD39" s="3">
        <v>0</v>
      </c>
      <c r="AE39" s="3">
        <v>0</v>
      </c>
      <c r="AF39" s="3">
        <v>0</v>
      </c>
      <c r="AG39" s="3">
        <v>0</v>
      </c>
      <c r="AH39" s="2">
        <v>0</v>
      </c>
      <c r="AI39" s="4">
        <v>0</v>
      </c>
      <c r="AJ39" s="3">
        <v>0</v>
      </c>
      <c r="AK39" s="3">
        <v>0</v>
      </c>
    </row>
    <row r="40" spans="1:37" ht="15">
      <c r="A40" s="3">
        <v>38</v>
      </c>
      <c r="B40" s="3">
        <v>38</v>
      </c>
      <c r="C40" s="3" t="s">
        <v>77</v>
      </c>
      <c r="D40" s="2">
        <v>5693.138983050847</v>
      </c>
      <c r="E40" s="2">
        <v>0</v>
      </c>
      <c r="F40" s="2">
        <v>2184434</v>
      </c>
      <c r="G40" s="3">
        <v>0</v>
      </c>
      <c r="H40" s="2">
        <v>120460.60956686187</v>
      </c>
      <c r="I40" s="2">
        <v>138.41453875492923</v>
      </c>
      <c r="J40" s="2">
        <v>0</v>
      </c>
      <c r="K40" s="2">
        <v>8.917848600426648</v>
      </c>
      <c r="L40" s="2">
        <v>0</v>
      </c>
      <c r="M40" s="2">
        <v>0</v>
      </c>
      <c r="N40" s="2">
        <v>443014</v>
      </c>
      <c r="O40" s="2">
        <v>82953.33985142922</v>
      </c>
      <c r="P40" s="2">
        <v>99965.38806487445</v>
      </c>
      <c r="Q40" s="2">
        <v>6823.309924671226</v>
      </c>
      <c r="R40" s="2">
        <v>2105.696292665225</v>
      </c>
      <c r="S40" s="2">
        <v>0</v>
      </c>
      <c r="T40" s="2">
        <v>0</v>
      </c>
      <c r="U40" s="2">
        <v>63.3115514</v>
      </c>
      <c r="V40" s="2">
        <v>307.5002264</v>
      </c>
      <c r="W40" s="2">
        <v>16697.6858</v>
      </c>
      <c r="X40" s="2">
        <v>78994.5344883639</v>
      </c>
      <c r="Y40" s="2">
        <v>10472.858838259304</v>
      </c>
      <c r="Z40" s="2">
        <v>51887</v>
      </c>
      <c r="AA40" s="2">
        <v>0</v>
      </c>
      <c r="AB40" s="2">
        <v>0</v>
      </c>
      <c r="AC40" s="2">
        <v>0</v>
      </c>
      <c r="AD40" s="3">
        <v>0</v>
      </c>
      <c r="AE40" s="3">
        <v>0</v>
      </c>
      <c r="AF40" s="3">
        <v>0</v>
      </c>
      <c r="AG40" s="3">
        <v>0</v>
      </c>
      <c r="AH40" s="2">
        <v>0</v>
      </c>
      <c r="AI40" s="4">
        <v>0</v>
      </c>
      <c r="AJ40" s="3">
        <v>0</v>
      </c>
      <c r="AK40" s="3">
        <v>0</v>
      </c>
    </row>
    <row r="41" spans="1:37" ht="15">
      <c r="A41" s="3">
        <v>39</v>
      </c>
      <c r="B41" s="3">
        <v>39</v>
      </c>
      <c r="C41" s="3" t="s">
        <v>78</v>
      </c>
      <c r="D41" s="2">
        <v>0</v>
      </c>
      <c r="E41" s="2">
        <v>132523</v>
      </c>
      <c r="F41" s="2">
        <v>1108731</v>
      </c>
      <c r="G41" s="3">
        <v>0</v>
      </c>
      <c r="H41" s="2">
        <v>48372.70892645822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160762</v>
      </c>
      <c r="O41" s="2">
        <v>223957.48454906212</v>
      </c>
      <c r="P41" s="2">
        <v>19400.370797294294</v>
      </c>
      <c r="Q41" s="2">
        <v>4194.8911939988275</v>
      </c>
      <c r="R41" s="2">
        <v>1273.6796495528788</v>
      </c>
      <c r="S41" s="2">
        <v>0</v>
      </c>
      <c r="T41" s="2">
        <v>0</v>
      </c>
      <c r="U41" s="2">
        <v>5292.825089999999</v>
      </c>
      <c r="V41" s="2">
        <v>47884.85074</v>
      </c>
      <c r="W41" s="2">
        <v>31322.50892</v>
      </c>
      <c r="X41" s="2">
        <v>12156.507612906722</v>
      </c>
      <c r="Y41" s="2">
        <v>279.2762356869148</v>
      </c>
      <c r="Z41" s="2">
        <v>6241</v>
      </c>
      <c r="AA41" s="2">
        <v>0</v>
      </c>
      <c r="AB41" s="2">
        <v>0</v>
      </c>
      <c r="AC41" s="2">
        <v>43000</v>
      </c>
      <c r="AD41" s="3">
        <v>0</v>
      </c>
      <c r="AE41" s="3">
        <v>0</v>
      </c>
      <c r="AF41" s="3">
        <v>0</v>
      </c>
      <c r="AG41" s="3">
        <v>0</v>
      </c>
      <c r="AH41" s="2">
        <v>0</v>
      </c>
      <c r="AI41" s="4">
        <v>0</v>
      </c>
      <c r="AJ41" s="3">
        <v>3101500</v>
      </c>
      <c r="AK41" s="3">
        <v>0</v>
      </c>
    </row>
    <row r="42" spans="1:37" ht="15">
      <c r="A42" s="3">
        <v>40</v>
      </c>
      <c r="B42" s="3">
        <v>40</v>
      </c>
      <c r="C42" s="3" t="s">
        <v>79</v>
      </c>
      <c r="D42" s="2">
        <v>0</v>
      </c>
      <c r="E42" s="2">
        <v>8836</v>
      </c>
      <c r="F42" s="2">
        <v>104186</v>
      </c>
      <c r="G42" s="3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261214</v>
      </c>
      <c r="O42" s="2">
        <v>130847.70410692733</v>
      </c>
      <c r="P42" s="2">
        <v>108596.51506536623</v>
      </c>
      <c r="Q42" s="2">
        <v>5119.516823325922</v>
      </c>
      <c r="R42" s="2">
        <v>2094.6295658523645</v>
      </c>
      <c r="S42" s="2">
        <v>0</v>
      </c>
      <c r="T42" s="2">
        <v>0</v>
      </c>
      <c r="U42" s="2">
        <v>0</v>
      </c>
      <c r="V42" s="2">
        <v>9823.48745</v>
      </c>
      <c r="W42" s="2">
        <v>2026.18646</v>
      </c>
      <c r="X42" s="2">
        <v>78675.82455094687</v>
      </c>
      <c r="Y42" s="2">
        <v>18467.14108479724</v>
      </c>
      <c r="Z42" s="2">
        <v>98814</v>
      </c>
      <c r="AA42" s="2">
        <v>0</v>
      </c>
      <c r="AB42" s="2">
        <v>0</v>
      </c>
      <c r="AC42" s="2">
        <v>0</v>
      </c>
      <c r="AD42" s="3">
        <v>0</v>
      </c>
      <c r="AE42" s="3">
        <v>0</v>
      </c>
      <c r="AF42" s="3">
        <v>0</v>
      </c>
      <c r="AG42" s="3">
        <v>0</v>
      </c>
      <c r="AH42" s="2">
        <v>1182721.4768339768</v>
      </c>
      <c r="AI42" s="4">
        <v>0</v>
      </c>
      <c r="AJ42" s="3">
        <v>0</v>
      </c>
      <c r="AK42" s="3">
        <v>0</v>
      </c>
    </row>
    <row r="43" spans="1:37" ht="15">
      <c r="A43" s="3">
        <v>41</v>
      </c>
      <c r="B43" s="3">
        <v>41</v>
      </c>
      <c r="C43" s="3" t="s">
        <v>80</v>
      </c>
      <c r="D43" s="2">
        <v>0</v>
      </c>
      <c r="E43" s="2">
        <v>989</v>
      </c>
      <c r="F43" s="2">
        <v>25885</v>
      </c>
      <c r="G43" s="3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111744</v>
      </c>
      <c r="O43" s="2">
        <v>20880.152890006008</v>
      </c>
      <c r="P43" s="2">
        <v>126144.80475816394</v>
      </c>
      <c r="Q43" s="2">
        <v>38588.11647321521</v>
      </c>
      <c r="R43" s="2">
        <v>8868.472441397018</v>
      </c>
      <c r="S43" s="2">
        <v>0</v>
      </c>
      <c r="T43" s="2">
        <v>0</v>
      </c>
      <c r="U43" s="2">
        <v>700.0290600000001</v>
      </c>
      <c r="V43" s="2">
        <v>0.5734648980000001</v>
      </c>
      <c r="W43" s="2">
        <v>183.6739408</v>
      </c>
      <c r="X43" s="2">
        <v>47260.13071983961</v>
      </c>
      <c r="Y43" s="2">
        <v>349.09529460864354</v>
      </c>
      <c r="Z43" s="2">
        <v>31413</v>
      </c>
      <c r="AA43" s="2">
        <v>0</v>
      </c>
      <c r="AB43" s="2">
        <v>0</v>
      </c>
      <c r="AC43" s="2">
        <v>0</v>
      </c>
      <c r="AD43" s="3">
        <v>0</v>
      </c>
      <c r="AE43" s="3">
        <v>0</v>
      </c>
      <c r="AF43" s="3">
        <v>0</v>
      </c>
      <c r="AG43" s="3">
        <v>0</v>
      </c>
      <c r="AH43" s="2">
        <v>0</v>
      </c>
      <c r="AI43" s="4">
        <v>0</v>
      </c>
      <c r="AJ43" s="3">
        <v>0</v>
      </c>
      <c r="AK43" s="3">
        <v>0</v>
      </c>
    </row>
    <row r="44" spans="1:37" ht="15">
      <c r="A44" s="3">
        <v>42</v>
      </c>
      <c r="B44" s="3">
        <v>42</v>
      </c>
      <c r="C44" s="3" t="s">
        <v>81</v>
      </c>
      <c r="D44" s="2">
        <v>0</v>
      </c>
      <c r="E44" s="2">
        <v>3694</v>
      </c>
      <c r="F44" s="2">
        <v>97978</v>
      </c>
      <c r="G44" s="3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208160</v>
      </c>
      <c r="O44" s="2">
        <v>25914.318052666888</v>
      </c>
      <c r="P44" s="2">
        <v>226376.81895005086</v>
      </c>
      <c r="Q44" s="2">
        <v>17069.463900701827</v>
      </c>
      <c r="R44" s="2">
        <v>5420.684006153958</v>
      </c>
      <c r="S44" s="2">
        <v>0</v>
      </c>
      <c r="T44" s="2">
        <v>0</v>
      </c>
      <c r="U44" s="2">
        <v>470.25789310000005</v>
      </c>
      <c r="V44" s="2">
        <v>3117.6822631960003</v>
      </c>
      <c r="W44" s="2">
        <v>406.04949000000005</v>
      </c>
      <c r="X44" s="2">
        <v>308374.62944650644</v>
      </c>
      <c r="Y44" s="2">
        <v>1989.843179269268</v>
      </c>
      <c r="Z44" s="2">
        <v>127469</v>
      </c>
      <c r="AA44" s="2">
        <v>0</v>
      </c>
      <c r="AB44" s="2">
        <v>0</v>
      </c>
      <c r="AC44" s="2">
        <v>0</v>
      </c>
      <c r="AD44" s="3">
        <v>0</v>
      </c>
      <c r="AE44" s="3">
        <v>0</v>
      </c>
      <c r="AF44" s="3">
        <v>0</v>
      </c>
      <c r="AG44" s="3">
        <v>0</v>
      </c>
      <c r="AH44" s="2">
        <v>0</v>
      </c>
      <c r="AI44" s="4">
        <v>0</v>
      </c>
      <c r="AJ44" s="3">
        <v>0</v>
      </c>
      <c r="AK44" s="3">
        <v>0</v>
      </c>
    </row>
    <row r="45" spans="1:37" ht="15">
      <c r="A45" s="3">
        <v>43</v>
      </c>
      <c r="B45" s="3">
        <v>43</v>
      </c>
      <c r="C45" s="3" t="s">
        <v>82</v>
      </c>
      <c r="D45" s="2">
        <v>0</v>
      </c>
      <c r="E45" s="2">
        <v>0</v>
      </c>
      <c r="F45" s="2">
        <v>23886</v>
      </c>
      <c r="G45" s="3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162472</v>
      </c>
      <c r="O45" s="2">
        <v>14711.444310155483</v>
      </c>
      <c r="P45" s="2">
        <v>122261.87024178694</v>
      </c>
      <c r="Q45" s="2">
        <v>27286.119369306147</v>
      </c>
      <c r="R45" s="2">
        <v>7204.439155172326</v>
      </c>
      <c r="S45" s="2">
        <v>0</v>
      </c>
      <c r="T45" s="2">
        <v>0</v>
      </c>
      <c r="U45" s="2">
        <v>15029.225795</v>
      </c>
      <c r="V45" s="2">
        <v>6580.0797477999995</v>
      </c>
      <c r="W45" s="2">
        <v>1130.9500251</v>
      </c>
      <c r="X45" s="2">
        <v>87554.17280756414</v>
      </c>
      <c r="Y45" s="2">
        <v>139.6381178434574</v>
      </c>
      <c r="Z45" s="2">
        <v>41855</v>
      </c>
      <c r="AA45" s="2">
        <v>0</v>
      </c>
      <c r="AB45" s="2">
        <v>0</v>
      </c>
      <c r="AC45" s="2">
        <v>0</v>
      </c>
      <c r="AD45" s="3">
        <v>0</v>
      </c>
      <c r="AE45" s="3">
        <v>0</v>
      </c>
      <c r="AF45" s="3">
        <v>0</v>
      </c>
      <c r="AG45" s="3">
        <v>0</v>
      </c>
      <c r="AH45" s="2">
        <v>0</v>
      </c>
      <c r="AI45" s="4">
        <v>0</v>
      </c>
      <c r="AJ45" s="3">
        <v>0</v>
      </c>
      <c r="AK45" s="3">
        <v>0</v>
      </c>
    </row>
    <row r="46" spans="1:37" ht="15">
      <c r="A46" s="3">
        <v>44</v>
      </c>
      <c r="B46" s="3">
        <v>44</v>
      </c>
      <c r="C46" s="3" t="s">
        <v>83</v>
      </c>
      <c r="D46" s="2">
        <v>0</v>
      </c>
      <c r="E46" s="2">
        <v>0</v>
      </c>
      <c r="F46" s="2">
        <v>92246</v>
      </c>
      <c r="G46" s="3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173878</v>
      </c>
      <c r="O46" s="2">
        <v>11603.824950156959</v>
      </c>
      <c r="P46" s="2">
        <v>175496.17715652566</v>
      </c>
      <c r="Q46" s="2">
        <v>42611.10257221263</v>
      </c>
      <c r="R46" s="2">
        <v>11695.518109045985</v>
      </c>
      <c r="S46" s="2">
        <v>0</v>
      </c>
      <c r="T46" s="2">
        <v>0</v>
      </c>
      <c r="U46" s="2">
        <v>375.714747022</v>
      </c>
      <c r="V46" s="2">
        <v>92.13620779600001</v>
      </c>
      <c r="W46" s="2">
        <v>151.316623</v>
      </c>
      <c r="X46" s="2">
        <v>77901.81470293409</v>
      </c>
      <c r="Y46" s="2">
        <v>244.3667062260504</v>
      </c>
      <c r="Z46" s="2">
        <v>32781</v>
      </c>
      <c r="AA46" s="2">
        <v>0</v>
      </c>
      <c r="AB46" s="2">
        <v>0</v>
      </c>
      <c r="AC46" s="2">
        <v>0</v>
      </c>
      <c r="AD46" s="3">
        <v>0</v>
      </c>
      <c r="AE46" s="3">
        <v>0</v>
      </c>
      <c r="AF46" s="3">
        <v>0</v>
      </c>
      <c r="AG46" s="3">
        <v>0</v>
      </c>
      <c r="AH46" s="2">
        <v>0</v>
      </c>
      <c r="AI46" s="4">
        <v>0</v>
      </c>
      <c r="AJ46" s="3">
        <v>0</v>
      </c>
      <c r="AK46" s="3">
        <v>0</v>
      </c>
    </row>
    <row r="47" spans="1:37" ht="15">
      <c r="A47" s="3">
        <v>45</v>
      </c>
      <c r="B47" s="3">
        <v>45</v>
      </c>
      <c r="C47" s="3" t="s">
        <v>84</v>
      </c>
      <c r="D47" s="2">
        <v>0</v>
      </c>
      <c r="E47" s="2">
        <v>0</v>
      </c>
      <c r="F47" s="2">
        <v>41345</v>
      </c>
      <c r="G47" s="3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61051</v>
      </c>
      <c r="O47" s="2">
        <v>1268.1938197381678</v>
      </c>
      <c r="P47" s="2">
        <v>103132.2117956739</v>
      </c>
      <c r="Q47" s="2">
        <v>16720.56776114276</v>
      </c>
      <c r="R47" s="2">
        <v>5841.219625042665</v>
      </c>
      <c r="S47" s="2">
        <v>0</v>
      </c>
      <c r="T47" s="2">
        <v>0</v>
      </c>
      <c r="U47" s="2">
        <v>4.749172</v>
      </c>
      <c r="V47" s="2">
        <v>0.5567011</v>
      </c>
      <c r="W47" s="2">
        <v>922.01555</v>
      </c>
      <c r="X47" s="2">
        <v>50720.41004036737</v>
      </c>
      <c r="Y47" s="2">
        <v>0</v>
      </c>
      <c r="Z47" s="2">
        <v>12834</v>
      </c>
      <c r="AA47" s="2">
        <v>0</v>
      </c>
      <c r="AB47" s="2">
        <v>0</v>
      </c>
      <c r="AC47" s="2">
        <v>0</v>
      </c>
      <c r="AD47" s="3">
        <v>0</v>
      </c>
      <c r="AE47" s="3">
        <v>0</v>
      </c>
      <c r="AF47" s="3">
        <v>0</v>
      </c>
      <c r="AG47" s="3">
        <v>0</v>
      </c>
      <c r="AH47" s="2">
        <v>0</v>
      </c>
      <c r="AI47" s="4">
        <v>0</v>
      </c>
      <c r="AJ47" s="3">
        <v>0</v>
      </c>
      <c r="AK47" s="3">
        <v>0</v>
      </c>
    </row>
    <row r="48" spans="1:37" ht="15">
      <c r="A48" s="3">
        <v>46</v>
      </c>
      <c r="B48" s="3">
        <v>46</v>
      </c>
      <c r="C48" s="3" t="s">
        <v>85</v>
      </c>
      <c r="D48" s="2">
        <v>0</v>
      </c>
      <c r="E48" s="2">
        <v>0</v>
      </c>
      <c r="F48" s="2">
        <v>6167</v>
      </c>
      <c r="G48" s="3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33014</v>
      </c>
      <c r="O48" s="2">
        <v>2493.817511257178</v>
      </c>
      <c r="P48" s="2">
        <v>22180.024788102455</v>
      </c>
      <c r="Q48" s="2">
        <v>1672.260214096526</v>
      </c>
      <c r="R48" s="2">
        <v>1396.4197105682429</v>
      </c>
      <c r="S48" s="2">
        <v>0</v>
      </c>
      <c r="T48" s="2">
        <v>0</v>
      </c>
      <c r="U48" s="2">
        <v>261.125</v>
      </c>
      <c r="V48" s="2">
        <v>0</v>
      </c>
      <c r="W48" s="2">
        <v>462.3599</v>
      </c>
      <c r="X48" s="2">
        <v>17437.986575817507</v>
      </c>
      <c r="Y48" s="2">
        <v>0</v>
      </c>
      <c r="Z48" s="2">
        <v>10287</v>
      </c>
      <c r="AA48" s="2">
        <v>0</v>
      </c>
      <c r="AB48" s="2">
        <v>0</v>
      </c>
      <c r="AC48" s="2">
        <v>0</v>
      </c>
      <c r="AD48" s="3">
        <v>0</v>
      </c>
      <c r="AE48" s="3">
        <v>0</v>
      </c>
      <c r="AF48" s="3">
        <v>0</v>
      </c>
      <c r="AG48" s="3">
        <v>0</v>
      </c>
      <c r="AH48" s="2">
        <v>0</v>
      </c>
      <c r="AI48" s="4">
        <v>0</v>
      </c>
      <c r="AJ48" s="3">
        <v>0</v>
      </c>
      <c r="AK48" s="3">
        <v>0</v>
      </c>
    </row>
    <row r="49" spans="1:37" ht="15">
      <c r="A49" s="3">
        <v>47</v>
      </c>
      <c r="B49" s="3">
        <v>47</v>
      </c>
      <c r="C49" s="3" t="s">
        <v>86</v>
      </c>
      <c r="D49" s="2">
        <v>0</v>
      </c>
      <c r="E49" s="2">
        <v>0</v>
      </c>
      <c r="F49" s="2">
        <v>10858</v>
      </c>
      <c r="G49" s="3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119704</v>
      </c>
      <c r="O49" s="2">
        <v>3198.6996343278843</v>
      </c>
      <c r="P49" s="2">
        <v>36546.167409467824</v>
      </c>
      <c r="Q49" s="2">
        <v>8659.33771447915</v>
      </c>
      <c r="R49" s="2">
        <v>9721.616472061189</v>
      </c>
      <c r="S49" s="2">
        <v>0</v>
      </c>
      <c r="T49" s="2">
        <v>0</v>
      </c>
      <c r="U49" s="2">
        <v>1.5742654</v>
      </c>
      <c r="V49" s="2">
        <v>0</v>
      </c>
      <c r="W49" s="2">
        <v>1246.9452700000002</v>
      </c>
      <c r="X49" s="2">
        <v>36105.28291024356</v>
      </c>
      <c r="Y49" s="2">
        <v>0</v>
      </c>
      <c r="Z49" s="2">
        <v>41369</v>
      </c>
      <c r="AA49" s="2">
        <v>0</v>
      </c>
      <c r="AB49" s="2">
        <v>0</v>
      </c>
      <c r="AC49" s="2">
        <v>0</v>
      </c>
      <c r="AD49" s="3">
        <v>0</v>
      </c>
      <c r="AE49" s="3">
        <v>0</v>
      </c>
      <c r="AF49" s="3">
        <v>0</v>
      </c>
      <c r="AG49" s="3">
        <v>0</v>
      </c>
      <c r="AH49" s="2">
        <v>0</v>
      </c>
      <c r="AI49" s="4">
        <v>0</v>
      </c>
      <c r="AJ49" s="3">
        <v>0</v>
      </c>
      <c r="AK49" s="3">
        <v>0</v>
      </c>
    </row>
    <row r="50" spans="1:37" ht="15">
      <c r="A50" s="3">
        <v>48</v>
      </c>
      <c r="B50" s="3">
        <v>48</v>
      </c>
      <c r="C50" s="3" t="s">
        <v>87</v>
      </c>
      <c r="D50" s="2">
        <v>0</v>
      </c>
      <c r="E50" s="2">
        <v>0</v>
      </c>
      <c r="F50" s="2">
        <v>33092</v>
      </c>
      <c r="G50" s="3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313260</v>
      </c>
      <c r="O50" s="2">
        <v>7485.412545698897</v>
      </c>
      <c r="P50" s="2">
        <v>181122.90783692675</v>
      </c>
      <c r="Q50" s="2">
        <v>18483.357877340615</v>
      </c>
      <c r="R50" s="2">
        <v>15551.769370290995</v>
      </c>
      <c r="S50" s="2">
        <v>0</v>
      </c>
      <c r="T50" s="2">
        <v>0</v>
      </c>
      <c r="U50" s="2">
        <v>41.963513222</v>
      </c>
      <c r="V50" s="2">
        <v>117.3663</v>
      </c>
      <c r="W50" s="2">
        <v>254.2679263</v>
      </c>
      <c r="X50" s="2">
        <v>85459.79321882364</v>
      </c>
      <c r="Y50" s="2">
        <v>1117.1049427476592</v>
      </c>
      <c r="Z50" s="2">
        <v>77258</v>
      </c>
      <c r="AA50" s="2">
        <v>0</v>
      </c>
      <c r="AB50" s="2">
        <v>0</v>
      </c>
      <c r="AC50" s="2">
        <v>0</v>
      </c>
      <c r="AD50" s="3">
        <v>0</v>
      </c>
      <c r="AE50" s="3">
        <v>0</v>
      </c>
      <c r="AF50" s="3">
        <v>0</v>
      </c>
      <c r="AG50" s="3">
        <v>0</v>
      </c>
      <c r="AH50" s="2">
        <v>0</v>
      </c>
      <c r="AI50" s="4">
        <v>0</v>
      </c>
      <c r="AJ50" s="3">
        <v>0</v>
      </c>
      <c r="AK50" s="3">
        <v>0</v>
      </c>
    </row>
    <row r="51" spans="1:37" ht="15">
      <c r="A51" s="3">
        <v>49</v>
      </c>
      <c r="B51" s="3">
        <v>49</v>
      </c>
      <c r="C51" s="3" t="s">
        <v>88</v>
      </c>
      <c r="D51" s="2">
        <v>0</v>
      </c>
      <c r="E51" s="2">
        <v>0</v>
      </c>
      <c r="F51" s="2">
        <v>5559</v>
      </c>
      <c r="G51" s="3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87071</v>
      </c>
      <c r="O51" s="2">
        <v>2364.1271206360225</v>
      </c>
      <c r="P51" s="2">
        <v>56944.59845998505</v>
      </c>
      <c r="Q51" s="2">
        <v>3600.8522858282863</v>
      </c>
      <c r="R51" s="2">
        <v>3192.247652473368</v>
      </c>
      <c r="S51" s="2">
        <v>0</v>
      </c>
      <c r="T51" s="2">
        <v>0</v>
      </c>
      <c r="U51" s="2">
        <v>31.085051</v>
      </c>
      <c r="V51" s="2">
        <v>0</v>
      </c>
      <c r="W51" s="2">
        <v>9.313829799999999</v>
      </c>
      <c r="X51" s="2">
        <v>14524.067148004659</v>
      </c>
      <c r="Y51" s="2">
        <v>1396.381178434574</v>
      </c>
      <c r="Z51" s="2">
        <v>14213</v>
      </c>
      <c r="AA51" s="2">
        <v>0</v>
      </c>
      <c r="AB51" s="2">
        <v>0</v>
      </c>
      <c r="AC51" s="2">
        <v>0</v>
      </c>
      <c r="AD51" s="3">
        <v>0</v>
      </c>
      <c r="AE51" s="3">
        <v>0</v>
      </c>
      <c r="AF51" s="3">
        <v>0</v>
      </c>
      <c r="AG51" s="3">
        <v>0</v>
      </c>
      <c r="AH51" s="2">
        <v>0</v>
      </c>
      <c r="AI51" s="4">
        <v>0</v>
      </c>
      <c r="AJ51" s="3">
        <v>0</v>
      </c>
      <c r="AK51" s="3">
        <v>0</v>
      </c>
    </row>
    <row r="52" spans="1:37" ht="15">
      <c r="A52" s="3">
        <v>50</v>
      </c>
      <c r="B52" s="3">
        <v>50</v>
      </c>
      <c r="C52" s="3" t="s">
        <v>89</v>
      </c>
      <c r="D52" s="2">
        <v>0</v>
      </c>
      <c r="E52" s="2">
        <v>0</v>
      </c>
      <c r="F52" s="2">
        <v>14766</v>
      </c>
      <c r="G52" s="3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109998</v>
      </c>
      <c r="O52" s="2">
        <v>2233.4467270330265</v>
      </c>
      <c r="P52" s="2">
        <v>66826.11005612151</v>
      </c>
      <c r="Q52" s="2">
        <v>5426.708176523702</v>
      </c>
      <c r="R52" s="2">
        <v>1674.0939469636573</v>
      </c>
      <c r="S52" s="2">
        <v>0</v>
      </c>
      <c r="T52" s="2">
        <v>0</v>
      </c>
      <c r="U52" s="2">
        <v>12.31731</v>
      </c>
      <c r="V52" s="2">
        <v>0</v>
      </c>
      <c r="W52" s="2">
        <v>0.3195489</v>
      </c>
      <c r="X52" s="2">
        <v>40066.392132426656</v>
      </c>
      <c r="Y52" s="2">
        <v>314.18576514777914</v>
      </c>
      <c r="Z52" s="2">
        <v>35899</v>
      </c>
      <c r="AA52" s="2">
        <v>0</v>
      </c>
      <c r="AB52" s="2">
        <v>0</v>
      </c>
      <c r="AC52" s="2">
        <v>0</v>
      </c>
      <c r="AD52" s="3">
        <v>0</v>
      </c>
      <c r="AE52" s="3">
        <v>0</v>
      </c>
      <c r="AF52" s="3">
        <v>0</v>
      </c>
      <c r="AG52" s="3">
        <v>0</v>
      </c>
      <c r="AH52" s="2">
        <v>0</v>
      </c>
      <c r="AI52" s="4">
        <v>0</v>
      </c>
      <c r="AJ52" s="3">
        <v>0</v>
      </c>
      <c r="AK52" s="3">
        <v>0</v>
      </c>
    </row>
    <row r="53" spans="1:37" ht="15">
      <c r="A53" s="3">
        <v>51</v>
      </c>
      <c r="B53" s="3">
        <v>51</v>
      </c>
      <c r="C53" s="3" t="s">
        <v>90</v>
      </c>
      <c r="D53" s="2">
        <v>0</v>
      </c>
      <c r="E53" s="2">
        <v>0</v>
      </c>
      <c r="F53" s="2">
        <v>260582</v>
      </c>
      <c r="G53" s="3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416996</v>
      </c>
      <c r="O53" s="2">
        <v>105153.16671622911</v>
      </c>
      <c r="P53" s="2">
        <v>363590.1834253799</v>
      </c>
      <c r="Q53" s="2">
        <v>57048.07898259706</v>
      </c>
      <c r="R53" s="2">
        <v>125780.3926906793</v>
      </c>
      <c r="S53" s="2">
        <v>0</v>
      </c>
      <c r="T53" s="2">
        <v>0</v>
      </c>
      <c r="U53" s="2">
        <v>1013.537</v>
      </c>
      <c r="V53" s="2">
        <v>189.99995</v>
      </c>
      <c r="W53" s="2">
        <v>1478.041574239</v>
      </c>
      <c r="X53" s="2">
        <v>151523.81024626805</v>
      </c>
      <c r="Y53" s="2">
        <v>11345.597074780913</v>
      </c>
      <c r="Z53" s="2">
        <v>193427</v>
      </c>
      <c r="AA53" s="2">
        <v>0</v>
      </c>
      <c r="AB53" s="2">
        <v>0</v>
      </c>
      <c r="AC53" s="2">
        <v>0</v>
      </c>
      <c r="AD53" s="3">
        <v>0</v>
      </c>
      <c r="AE53" s="3">
        <v>0</v>
      </c>
      <c r="AF53" s="3">
        <v>0</v>
      </c>
      <c r="AG53" s="3">
        <v>0</v>
      </c>
      <c r="AH53" s="2">
        <v>0</v>
      </c>
      <c r="AI53" s="4">
        <v>1328.3921788966577</v>
      </c>
      <c r="AJ53" s="3">
        <v>0</v>
      </c>
      <c r="AK53" s="3">
        <v>0</v>
      </c>
    </row>
    <row r="54" spans="1:37" ht="15">
      <c r="A54" s="3">
        <v>52</v>
      </c>
      <c r="B54" s="3">
        <v>52</v>
      </c>
      <c r="C54" s="3" t="s">
        <v>91</v>
      </c>
      <c r="D54" s="2">
        <v>0</v>
      </c>
      <c r="E54" s="2">
        <v>0</v>
      </c>
      <c r="F54" s="2">
        <v>23539</v>
      </c>
      <c r="G54" s="3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31053</v>
      </c>
      <c r="O54" s="2">
        <v>9719.849275713763</v>
      </c>
      <c r="P54" s="2">
        <v>13102.477797172167</v>
      </c>
      <c r="Q54" s="2">
        <v>13626.276051117433</v>
      </c>
      <c r="R54" s="2">
        <v>1462.8200714454074</v>
      </c>
      <c r="S54" s="2">
        <v>0</v>
      </c>
      <c r="T54" s="2">
        <v>0</v>
      </c>
      <c r="U54" s="2">
        <v>354.155106</v>
      </c>
      <c r="V54" s="2">
        <v>0</v>
      </c>
      <c r="W54" s="2">
        <v>0.3023051</v>
      </c>
      <c r="X54" s="2">
        <v>6146.548793042724</v>
      </c>
      <c r="Y54" s="2">
        <v>0</v>
      </c>
      <c r="Z54" s="2">
        <v>13881</v>
      </c>
      <c r="AA54" s="2">
        <v>0</v>
      </c>
      <c r="AB54" s="2">
        <v>0</v>
      </c>
      <c r="AC54" s="2">
        <v>0</v>
      </c>
      <c r="AD54" s="3">
        <v>0</v>
      </c>
      <c r="AE54" s="3">
        <v>0</v>
      </c>
      <c r="AF54" s="3">
        <v>0</v>
      </c>
      <c r="AG54" s="3">
        <v>0</v>
      </c>
      <c r="AH54" s="2">
        <v>0</v>
      </c>
      <c r="AI54" s="4">
        <v>0</v>
      </c>
      <c r="AJ54" s="3">
        <v>0</v>
      </c>
      <c r="AK54" s="3">
        <v>0</v>
      </c>
    </row>
    <row r="55" spans="1:37" ht="15">
      <c r="A55" s="3">
        <v>53</v>
      </c>
      <c r="B55" s="3">
        <v>53</v>
      </c>
      <c r="C55" s="3" t="s">
        <v>92</v>
      </c>
      <c r="D55" s="2">
        <v>0</v>
      </c>
      <c r="E55" s="2">
        <v>0</v>
      </c>
      <c r="F55" s="2">
        <v>85296</v>
      </c>
      <c r="G55" s="3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59508</v>
      </c>
      <c r="O55" s="2">
        <v>79759.59023201054</v>
      </c>
      <c r="P55" s="2">
        <v>22918.609806608263</v>
      </c>
      <c r="Q55" s="2">
        <v>4447.154291989058</v>
      </c>
      <c r="R55" s="2">
        <v>10818.228492608298</v>
      </c>
      <c r="S55" s="2">
        <v>36087.78157123242</v>
      </c>
      <c r="T55" s="2">
        <v>0</v>
      </c>
      <c r="U55" s="2">
        <v>5.22648</v>
      </c>
      <c r="V55" s="2">
        <v>0.2604167</v>
      </c>
      <c r="W55" s="2">
        <v>0.082474239</v>
      </c>
      <c r="X55" s="2">
        <v>6192.078784102301</v>
      </c>
      <c r="Y55" s="2">
        <v>0</v>
      </c>
      <c r="Z55" s="2">
        <v>5854</v>
      </c>
      <c r="AA55" s="2">
        <v>0</v>
      </c>
      <c r="AB55" s="2">
        <v>0</v>
      </c>
      <c r="AC55" s="2">
        <v>0</v>
      </c>
      <c r="AD55" s="3">
        <v>0</v>
      </c>
      <c r="AE55" s="3">
        <v>0</v>
      </c>
      <c r="AF55" s="3">
        <v>0</v>
      </c>
      <c r="AG55" s="3">
        <v>0</v>
      </c>
      <c r="AH55" s="2">
        <v>0</v>
      </c>
      <c r="AI55" s="4">
        <v>0</v>
      </c>
      <c r="AJ55" s="3">
        <v>0</v>
      </c>
      <c r="AK55" s="3">
        <v>0</v>
      </c>
    </row>
    <row r="56" spans="1:37" ht="15">
      <c r="A56" s="3">
        <v>54</v>
      </c>
      <c r="B56" s="3">
        <v>54</v>
      </c>
      <c r="C56" s="3" t="s">
        <v>93</v>
      </c>
      <c r="D56" s="2">
        <v>0</v>
      </c>
      <c r="E56" s="2">
        <v>0</v>
      </c>
      <c r="F56" s="2">
        <v>14507</v>
      </c>
      <c r="G56" s="3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46479</v>
      </c>
      <c r="O56" s="2">
        <v>1399.864216323005</v>
      </c>
      <c r="P56" s="2">
        <v>45574.679710372824</v>
      </c>
      <c r="Q56" s="2">
        <v>2069.9814693956387</v>
      </c>
      <c r="R56" s="2">
        <v>5841.219625042665</v>
      </c>
      <c r="S56" s="2">
        <v>0</v>
      </c>
      <c r="T56" s="2">
        <v>0</v>
      </c>
      <c r="U56" s="2">
        <v>0.278994922</v>
      </c>
      <c r="V56" s="2">
        <v>743.303</v>
      </c>
      <c r="W56" s="2">
        <v>2821.3557531</v>
      </c>
      <c r="X56" s="2">
        <v>9561.298122510905</v>
      </c>
      <c r="Y56" s="2">
        <v>0</v>
      </c>
      <c r="Z56" s="2">
        <v>14996</v>
      </c>
      <c r="AA56" s="2">
        <v>0</v>
      </c>
      <c r="AB56" s="2">
        <v>0</v>
      </c>
      <c r="AC56" s="2">
        <v>0</v>
      </c>
      <c r="AD56" s="3">
        <v>0</v>
      </c>
      <c r="AE56" s="3">
        <v>0</v>
      </c>
      <c r="AF56" s="3">
        <v>0</v>
      </c>
      <c r="AG56" s="3">
        <v>0</v>
      </c>
      <c r="AH56" s="2">
        <v>0</v>
      </c>
      <c r="AI56" s="4">
        <v>0</v>
      </c>
      <c r="AJ56" s="3">
        <v>0</v>
      </c>
      <c r="AK56" s="3">
        <v>0</v>
      </c>
    </row>
    <row r="57" spans="1:37" ht="15">
      <c r="A57" s="3">
        <v>55</v>
      </c>
      <c r="B57" s="3">
        <v>55</v>
      </c>
      <c r="C57" s="3" t="s">
        <v>94</v>
      </c>
      <c r="D57" s="2">
        <v>0</v>
      </c>
      <c r="E57" s="2">
        <v>0</v>
      </c>
      <c r="F57" s="2">
        <v>38480</v>
      </c>
      <c r="G57" s="3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81735</v>
      </c>
      <c r="O57" s="2">
        <v>50868.33321294811</v>
      </c>
      <c r="P57" s="2">
        <v>43806.3662013361</v>
      </c>
      <c r="Q57" s="2">
        <v>8504.72484796901</v>
      </c>
      <c r="R57" s="2">
        <v>2915.5794821518502</v>
      </c>
      <c r="S57" s="2">
        <v>0</v>
      </c>
      <c r="T57" s="2">
        <v>0</v>
      </c>
      <c r="U57" s="2">
        <v>0.381235109</v>
      </c>
      <c r="V57" s="2">
        <v>0.4646464</v>
      </c>
      <c r="W57" s="2">
        <v>362.0214244</v>
      </c>
      <c r="X57" s="2">
        <v>34238.55327680095</v>
      </c>
      <c r="Y57" s="2">
        <v>0</v>
      </c>
      <c r="Z57" s="2">
        <v>14070</v>
      </c>
      <c r="AA57" s="2">
        <v>0</v>
      </c>
      <c r="AB57" s="2">
        <v>0</v>
      </c>
      <c r="AC57" s="2">
        <v>0</v>
      </c>
      <c r="AD57" s="3">
        <v>0</v>
      </c>
      <c r="AE57" s="3">
        <v>0</v>
      </c>
      <c r="AF57" s="3">
        <v>0</v>
      </c>
      <c r="AG57" s="3">
        <v>0</v>
      </c>
      <c r="AH57" s="2">
        <v>0</v>
      </c>
      <c r="AI57" s="4">
        <v>0</v>
      </c>
      <c r="AJ57" s="3">
        <v>0</v>
      </c>
      <c r="AK57" s="3">
        <v>0</v>
      </c>
    </row>
    <row r="58" spans="1:37" ht="15">
      <c r="A58" s="3">
        <v>56</v>
      </c>
      <c r="B58" s="3">
        <v>56</v>
      </c>
      <c r="C58" s="3" t="s">
        <v>95</v>
      </c>
      <c r="D58" s="2">
        <v>0</v>
      </c>
      <c r="E58" s="2">
        <v>0</v>
      </c>
      <c r="F58" s="2">
        <v>0</v>
      </c>
      <c r="G58" s="3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294312</v>
      </c>
      <c r="O58" s="2">
        <v>9409.978342397568</v>
      </c>
      <c r="P58" s="2">
        <v>734186.1981881221</v>
      </c>
      <c r="Q58" s="2">
        <v>253768.53905888155</v>
      </c>
      <c r="R58" s="2">
        <v>81119.10753826905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12930.51746091951</v>
      </c>
      <c r="Y58" s="2">
        <v>0</v>
      </c>
      <c r="Z58" s="2">
        <v>398176</v>
      </c>
      <c r="AA58" s="2">
        <v>0</v>
      </c>
      <c r="AB58" s="2">
        <v>0</v>
      </c>
      <c r="AC58" s="2">
        <v>0</v>
      </c>
      <c r="AD58" s="3">
        <v>0</v>
      </c>
      <c r="AE58" s="3">
        <v>0</v>
      </c>
      <c r="AF58" s="3">
        <v>0</v>
      </c>
      <c r="AG58" s="3">
        <v>0</v>
      </c>
      <c r="AH58" s="2">
        <v>944773.6388740062</v>
      </c>
      <c r="AI58" s="4">
        <v>0</v>
      </c>
      <c r="AJ58" s="3">
        <v>0</v>
      </c>
      <c r="AK58" s="3">
        <v>0</v>
      </c>
    </row>
    <row r="59" spans="1:37" ht="15">
      <c r="A59" s="3">
        <v>57</v>
      </c>
      <c r="B59" s="3">
        <v>57</v>
      </c>
      <c r="C59" s="3" t="s">
        <v>96</v>
      </c>
      <c r="D59" s="2">
        <v>0</v>
      </c>
      <c r="E59" s="2">
        <v>1778</v>
      </c>
      <c r="F59" s="2">
        <v>0</v>
      </c>
      <c r="G59" s="3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176389</v>
      </c>
      <c r="O59" s="2">
        <v>9543.628744946087</v>
      </c>
      <c r="P59" s="2">
        <v>150990.0692603489</v>
      </c>
      <c r="Q59" s="2">
        <v>95811.15212054743</v>
      </c>
      <c r="R59" s="2">
        <v>35272.67655080879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5918.898837744846</v>
      </c>
      <c r="Y59" s="2">
        <v>0</v>
      </c>
      <c r="Z59" s="2">
        <v>36462</v>
      </c>
      <c r="AA59" s="2">
        <v>0</v>
      </c>
      <c r="AB59" s="2">
        <v>0</v>
      </c>
      <c r="AC59" s="2">
        <v>0</v>
      </c>
      <c r="AD59" s="3">
        <v>0</v>
      </c>
      <c r="AE59" s="3">
        <v>0</v>
      </c>
      <c r="AF59" s="3">
        <v>0</v>
      </c>
      <c r="AG59" s="3">
        <v>0</v>
      </c>
      <c r="AH59" s="2">
        <v>30941.882612923433</v>
      </c>
      <c r="AI59" s="4">
        <v>0</v>
      </c>
      <c r="AJ59" s="3">
        <v>0</v>
      </c>
      <c r="AK59" s="3">
        <v>0</v>
      </c>
    </row>
    <row r="60" spans="1:37" ht="15">
      <c r="A60" s="3">
        <v>58</v>
      </c>
      <c r="B60" s="3">
        <v>58</v>
      </c>
      <c r="C60" s="3" t="s">
        <v>97</v>
      </c>
      <c r="D60" s="2">
        <v>0</v>
      </c>
      <c r="E60" s="2">
        <v>0</v>
      </c>
      <c r="F60" s="2">
        <v>0</v>
      </c>
      <c r="G60" s="3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435867</v>
      </c>
      <c r="O60" s="2">
        <v>95783.778496087</v>
      </c>
      <c r="P60" s="2">
        <v>240964.63923257217</v>
      </c>
      <c r="Q60" s="2">
        <v>2325972.568410604</v>
      </c>
      <c r="R60" s="2">
        <v>144981.16371099264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8741.758283438543</v>
      </c>
      <c r="Y60" s="2">
        <v>0</v>
      </c>
      <c r="Z60" s="2">
        <v>40398</v>
      </c>
      <c r="AA60" s="2">
        <v>0</v>
      </c>
      <c r="AB60" s="2">
        <v>0</v>
      </c>
      <c r="AC60" s="2">
        <v>0</v>
      </c>
      <c r="AD60" s="3">
        <v>0</v>
      </c>
      <c r="AE60" s="3">
        <v>0</v>
      </c>
      <c r="AF60" s="3">
        <v>0</v>
      </c>
      <c r="AG60" s="3">
        <v>0</v>
      </c>
      <c r="AH60" s="2">
        <v>832389.4495555414</v>
      </c>
      <c r="AI60" s="4">
        <v>0</v>
      </c>
      <c r="AJ60" s="3">
        <v>0</v>
      </c>
      <c r="AK60" s="3">
        <v>0</v>
      </c>
    </row>
    <row r="61" spans="1:37" ht="15">
      <c r="A61" s="3">
        <v>59</v>
      </c>
      <c r="B61" s="3">
        <v>59</v>
      </c>
      <c r="C61" s="3" t="s">
        <v>98</v>
      </c>
      <c r="D61" s="2">
        <v>504247</v>
      </c>
      <c r="E61" s="2">
        <v>30460019</v>
      </c>
      <c r="F61" s="2">
        <v>0</v>
      </c>
      <c r="G61" s="3">
        <v>0</v>
      </c>
      <c r="H61" s="2">
        <v>3151795.1862802175</v>
      </c>
      <c r="I61" s="2">
        <v>38318.82492404163</v>
      </c>
      <c r="J61" s="2">
        <v>0</v>
      </c>
      <c r="K61" s="2">
        <v>2468.8264852285183</v>
      </c>
      <c r="L61" s="2">
        <v>0</v>
      </c>
      <c r="M61" s="2">
        <v>21860000</v>
      </c>
      <c r="N61" s="2">
        <v>367434</v>
      </c>
      <c r="O61" s="2">
        <v>28431208.57341885</v>
      </c>
      <c r="P61" s="2">
        <v>10219.646646102476</v>
      </c>
      <c r="Q61" s="2">
        <v>199276.25927841838</v>
      </c>
      <c r="R61" s="2">
        <v>0</v>
      </c>
      <c r="S61" s="2">
        <v>0</v>
      </c>
      <c r="T61" s="2">
        <v>391378</v>
      </c>
      <c r="U61" s="2">
        <v>0</v>
      </c>
      <c r="V61" s="2">
        <v>0</v>
      </c>
      <c r="W61" s="2">
        <v>0</v>
      </c>
      <c r="X61" s="2">
        <v>1166192.3581181762</v>
      </c>
      <c r="Y61" s="2">
        <v>28370416.04037308</v>
      </c>
      <c r="Z61" s="2">
        <v>3792</v>
      </c>
      <c r="AA61" s="2">
        <v>0</v>
      </c>
      <c r="AB61" s="2">
        <v>0</v>
      </c>
      <c r="AC61" s="2">
        <v>119000</v>
      </c>
      <c r="AD61" s="3">
        <v>0</v>
      </c>
      <c r="AE61" s="3">
        <v>0</v>
      </c>
      <c r="AF61" s="3">
        <v>176203</v>
      </c>
      <c r="AG61" s="3">
        <v>81227</v>
      </c>
      <c r="AH61" s="2">
        <v>1043234.7972972973</v>
      </c>
      <c r="AI61" s="4">
        <v>0</v>
      </c>
      <c r="AJ61" s="3">
        <v>0</v>
      </c>
      <c r="AK61" s="3">
        <v>0</v>
      </c>
    </row>
    <row r="62" spans="1:37" ht="15">
      <c r="A62" s="3">
        <v>60</v>
      </c>
      <c r="B62" s="3">
        <v>60</v>
      </c>
      <c r="C62" s="3" t="s">
        <v>99</v>
      </c>
      <c r="D62" s="2">
        <v>2387235</v>
      </c>
      <c r="E62" s="2">
        <v>47205</v>
      </c>
      <c r="F62" s="2">
        <v>68533</v>
      </c>
      <c r="G62" s="3">
        <v>0</v>
      </c>
      <c r="H62" s="2">
        <v>929000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15426</v>
      </c>
      <c r="O62" s="2">
        <v>21710.76539177051</v>
      </c>
      <c r="P62" s="2">
        <v>17884.381630679334</v>
      </c>
      <c r="Q62" s="2">
        <v>0</v>
      </c>
      <c r="R62" s="2">
        <v>0</v>
      </c>
      <c r="S62" s="2">
        <v>0</v>
      </c>
      <c r="T62" s="2">
        <v>391467</v>
      </c>
      <c r="U62" s="2">
        <v>0</v>
      </c>
      <c r="V62" s="2">
        <v>0</v>
      </c>
      <c r="W62" s="2">
        <v>0</v>
      </c>
      <c r="X62" s="2">
        <v>2355764.207667644</v>
      </c>
      <c r="Y62" s="2">
        <v>8711184.343546245</v>
      </c>
      <c r="Z62" s="2">
        <v>434275</v>
      </c>
      <c r="AA62" s="2">
        <v>0</v>
      </c>
      <c r="AB62" s="2">
        <v>0</v>
      </c>
      <c r="AC62" s="2">
        <v>0</v>
      </c>
      <c r="AD62" s="3">
        <v>0</v>
      </c>
      <c r="AE62" s="3">
        <v>0</v>
      </c>
      <c r="AF62" s="3">
        <v>0</v>
      </c>
      <c r="AG62" s="3">
        <v>0</v>
      </c>
      <c r="AH62" s="2">
        <v>0</v>
      </c>
      <c r="AI62" s="4">
        <v>0</v>
      </c>
      <c r="AJ62" s="3">
        <v>0</v>
      </c>
      <c r="AK62" s="3">
        <v>0</v>
      </c>
    </row>
    <row r="63" spans="1:37" ht="15">
      <c r="A63" s="3">
        <v>61</v>
      </c>
      <c r="B63" s="3">
        <v>61</v>
      </c>
      <c r="C63" s="3" t="s">
        <v>100</v>
      </c>
      <c r="D63" s="2">
        <v>0</v>
      </c>
      <c r="E63" s="2">
        <v>329</v>
      </c>
      <c r="F63" s="2">
        <v>0</v>
      </c>
      <c r="G63" s="3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1127881</v>
      </c>
      <c r="O63" s="2">
        <v>178170.83664190327</v>
      </c>
      <c r="P63" s="2">
        <v>50911.28847479099</v>
      </c>
      <c r="Q63" s="2">
        <v>44957.75969746852</v>
      </c>
      <c r="R63" s="2">
        <v>6795.976329170375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4294.260486930241</v>
      </c>
      <c r="Y63" s="2">
        <v>0</v>
      </c>
      <c r="Z63" s="2">
        <v>40068</v>
      </c>
      <c r="AA63" s="2">
        <v>0</v>
      </c>
      <c r="AB63" s="2">
        <v>0</v>
      </c>
      <c r="AC63" s="2">
        <v>0</v>
      </c>
      <c r="AD63" s="3">
        <v>0</v>
      </c>
      <c r="AE63" s="3">
        <v>0</v>
      </c>
      <c r="AF63" s="3">
        <v>0</v>
      </c>
      <c r="AG63" s="3">
        <v>0</v>
      </c>
      <c r="AH63" s="2">
        <v>350998.0694980695</v>
      </c>
      <c r="AI63" s="4">
        <v>0</v>
      </c>
      <c r="AJ63" s="3">
        <v>0</v>
      </c>
      <c r="AK63" s="3">
        <v>0</v>
      </c>
    </row>
    <row r="64" spans="1:37" ht="15">
      <c r="A64" s="3">
        <v>62</v>
      </c>
      <c r="B64" s="3">
        <v>62</v>
      </c>
      <c r="C64" s="3" t="s">
        <v>101</v>
      </c>
      <c r="D64" s="2">
        <v>0</v>
      </c>
      <c r="E64" s="2">
        <v>9626</v>
      </c>
      <c r="F64" s="2">
        <v>0</v>
      </c>
      <c r="G64" s="3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81625</v>
      </c>
      <c r="O64" s="2">
        <v>127474.76394779544</v>
      </c>
      <c r="P64" s="2">
        <v>237890.77710161233</v>
      </c>
      <c r="Q64" s="2">
        <v>36474.395837635784</v>
      </c>
      <c r="R64" s="2">
        <v>1064.4179061824216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35404</v>
      </c>
      <c r="AA64" s="2">
        <v>0</v>
      </c>
      <c r="AB64" s="2">
        <v>0</v>
      </c>
      <c r="AC64" s="2">
        <v>0</v>
      </c>
      <c r="AD64" s="3">
        <v>36675930</v>
      </c>
      <c r="AE64" s="3">
        <v>7580000</v>
      </c>
      <c r="AF64" s="3">
        <v>0</v>
      </c>
      <c r="AG64" s="3">
        <v>0</v>
      </c>
      <c r="AH64" s="2">
        <v>0</v>
      </c>
      <c r="AI64" s="4">
        <v>0</v>
      </c>
      <c r="AJ64" s="3">
        <v>0</v>
      </c>
      <c r="AK64" s="3">
        <v>0</v>
      </c>
    </row>
    <row r="65" spans="1:37" ht="15">
      <c r="A65" s="3">
        <v>63</v>
      </c>
      <c r="B65" s="3">
        <v>63</v>
      </c>
      <c r="C65" s="3" t="s">
        <v>102</v>
      </c>
      <c r="D65" s="2">
        <v>0</v>
      </c>
      <c r="E65" s="2">
        <v>0</v>
      </c>
      <c r="F65" s="2">
        <v>0</v>
      </c>
      <c r="G65" s="3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2954667</v>
      </c>
      <c r="O65" s="2">
        <v>0</v>
      </c>
      <c r="P65" s="2">
        <v>2464985.1046873787</v>
      </c>
      <c r="Q65" s="2">
        <v>82778.91497760054</v>
      </c>
      <c r="R65" s="2">
        <v>2482.971070376386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471.32127295575816</v>
      </c>
      <c r="Y65" s="2">
        <v>0</v>
      </c>
      <c r="Z65" s="2">
        <v>342066</v>
      </c>
      <c r="AA65" s="2">
        <v>0</v>
      </c>
      <c r="AB65" s="2">
        <v>0</v>
      </c>
      <c r="AC65" s="2">
        <v>0</v>
      </c>
      <c r="AD65" s="3">
        <v>0</v>
      </c>
      <c r="AE65" s="3">
        <v>0</v>
      </c>
      <c r="AF65" s="3">
        <v>0</v>
      </c>
      <c r="AG65" s="3">
        <v>0</v>
      </c>
      <c r="AH65" s="2">
        <v>0</v>
      </c>
      <c r="AI65" s="4">
        <v>0</v>
      </c>
      <c r="AJ65" s="3">
        <v>0</v>
      </c>
      <c r="AK65" s="3">
        <v>0</v>
      </c>
    </row>
    <row r="66" spans="1:37" ht="15">
      <c r="A66" s="3">
        <v>64</v>
      </c>
      <c r="B66" s="3">
        <v>64</v>
      </c>
      <c r="C66" s="3" t="s">
        <v>103</v>
      </c>
      <c r="D66" s="2">
        <v>0</v>
      </c>
      <c r="E66" s="2">
        <v>0</v>
      </c>
      <c r="F66" s="2">
        <v>0</v>
      </c>
      <c r="G66" s="3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12835</v>
      </c>
      <c r="O66" s="2">
        <v>0</v>
      </c>
      <c r="P66" s="2">
        <v>79678.3066229563</v>
      </c>
      <c r="Q66" s="2">
        <v>5587.424182501349</v>
      </c>
      <c r="R66" s="2">
        <v>687.1431284712608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57605.93336125933</v>
      </c>
      <c r="Y66" s="2">
        <v>0</v>
      </c>
      <c r="Z66" s="2">
        <v>122332</v>
      </c>
      <c r="AA66" s="2">
        <v>0</v>
      </c>
      <c r="AB66" s="2">
        <v>0</v>
      </c>
      <c r="AC66" s="2">
        <v>0</v>
      </c>
      <c r="AD66" s="3">
        <v>0</v>
      </c>
      <c r="AE66" s="3">
        <v>0</v>
      </c>
      <c r="AF66" s="3">
        <v>0</v>
      </c>
      <c r="AG66" s="3">
        <v>0</v>
      </c>
      <c r="AH66" s="2">
        <v>0</v>
      </c>
      <c r="AI66" s="4">
        <v>0</v>
      </c>
      <c r="AJ66" s="3">
        <v>0</v>
      </c>
      <c r="AK66" s="3">
        <v>0</v>
      </c>
    </row>
    <row r="67" spans="1:37" ht="15">
      <c r="A67" s="3">
        <v>65</v>
      </c>
      <c r="B67" s="3">
        <v>65</v>
      </c>
      <c r="C67" s="3" t="s">
        <v>104</v>
      </c>
      <c r="D67" s="2">
        <v>0</v>
      </c>
      <c r="E67" s="2">
        <v>0</v>
      </c>
      <c r="F67" s="2">
        <v>0</v>
      </c>
      <c r="G67" s="3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127281</v>
      </c>
      <c r="O67" s="2">
        <v>0</v>
      </c>
      <c r="P67" s="2">
        <v>380847.32964615256</v>
      </c>
      <c r="Q67" s="2">
        <v>41992.65110617207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13825.42400670224</v>
      </c>
      <c r="Y67" s="2">
        <v>0</v>
      </c>
      <c r="Z67" s="2">
        <v>124526</v>
      </c>
      <c r="AA67" s="2">
        <v>0</v>
      </c>
      <c r="AB67" s="2">
        <v>0</v>
      </c>
      <c r="AC67" s="2">
        <v>0</v>
      </c>
      <c r="AD67" s="3">
        <v>0</v>
      </c>
      <c r="AE67" s="3">
        <v>0</v>
      </c>
      <c r="AF67" s="3">
        <v>0</v>
      </c>
      <c r="AG67" s="3">
        <v>0</v>
      </c>
      <c r="AH67" s="2">
        <v>0</v>
      </c>
      <c r="AI67" s="4">
        <v>0</v>
      </c>
      <c r="AJ67" s="3">
        <v>0</v>
      </c>
      <c r="AK67" s="3">
        <v>0</v>
      </c>
    </row>
    <row r="68" spans="1:37" ht="15">
      <c r="A68" s="3">
        <v>66</v>
      </c>
      <c r="B68" s="3">
        <v>66</v>
      </c>
      <c r="C68" s="3" t="s">
        <v>105</v>
      </c>
      <c r="D68" s="2">
        <v>0</v>
      </c>
      <c r="E68" s="2">
        <v>0</v>
      </c>
      <c r="F68" s="2">
        <v>0</v>
      </c>
      <c r="G68" s="3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131264</v>
      </c>
      <c r="O68" s="2">
        <v>0</v>
      </c>
      <c r="P68" s="2">
        <v>392362.30935375625</v>
      </c>
      <c r="Q68" s="2">
        <v>43638.46438257607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3194.510850033472</v>
      </c>
      <c r="Y68" s="2">
        <v>0</v>
      </c>
      <c r="Z68" s="2">
        <v>4069</v>
      </c>
      <c r="AA68" s="2">
        <v>0</v>
      </c>
      <c r="AB68" s="2">
        <v>0</v>
      </c>
      <c r="AC68" s="2">
        <v>0</v>
      </c>
      <c r="AD68" s="3">
        <v>0</v>
      </c>
      <c r="AE68" s="3">
        <v>0</v>
      </c>
      <c r="AF68" s="3">
        <v>0</v>
      </c>
      <c r="AG68" s="3">
        <v>0</v>
      </c>
      <c r="AH68" s="2">
        <v>0</v>
      </c>
      <c r="AI68" s="4">
        <v>0</v>
      </c>
      <c r="AJ68" s="3">
        <v>0</v>
      </c>
      <c r="AK68" s="3">
        <v>0</v>
      </c>
    </row>
    <row r="69" spans="1:37" ht="15">
      <c r="A69" s="3">
        <v>67</v>
      </c>
      <c r="B69" s="3">
        <v>67</v>
      </c>
      <c r="C69" s="3" t="s">
        <v>106</v>
      </c>
      <c r="D69" s="2">
        <v>0</v>
      </c>
      <c r="E69" s="2">
        <v>1188</v>
      </c>
      <c r="F69" s="2">
        <v>0</v>
      </c>
      <c r="G69" s="3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127054</v>
      </c>
      <c r="O69" s="2">
        <v>0</v>
      </c>
      <c r="P69" s="2">
        <v>53764.49450063708</v>
      </c>
      <c r="Q69" s="2">
        <v>322844.8887420209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1466.332849195692</v>
      </c>
      <c r="Y69" s="2">
        <v>0</v>
      </c>
      <c r="Z69" s="2">
        <v>14400</v>
      </c>
      <c r="AA69" s="2">
        <v>0</v>
      </c>
      <c r="AB69" s="2">
        <v>0</v>
      </c>
      <c r="AC69" s="2">
        <v>0</v>
      </c>
      <c r="AD69" s="3">
        <v>0</v>
      </c>
      <c r="AE69" s="3">
        <v>0</v>
      </c>
      <c r="AF69" s="3">
        <v>0</v>
      </c>
      <c r="AG69" s="3">
        <v>0</v>
      </c>
      <c r="AH69" s="2">
        <v>0</v>
      </c>
      <c r="AI69" s="4">
        <v>0</v>
      </c>
      <c r="AJ69" s="3">
        <v>0</v>
      </c>
      <c r="AK69" s="3">
        <v>0</v>
      </c>
    </row>
    <row r="70" spans="1:37" ht="15">
      <c r="A70" s="3">
        <v>68</v>
      </c>
      <c r="B70" s="3">
        <v>68</v>
      </c>
      <c r="C70" s="3" t="s">
        <v>107</v>
      </c>
      <c r="D70" s="2">
        <v>0</v>
      </c>
      <c r="E70" s="2">
        <v>4353</v>
      </c>
      <c r="F70" s="2">
        <v>0</v>
      </c>
      <c r="G70" s="3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27879</v>
      </c>
      <c r="O70" s="2">
        <v>0</v>
      </c>
      <c r="P70" s="2">
        <v>84676.78033740846</v>
      </c>
      <c r="Q70" s="2">
        <v>14239797.197658164</v>
      </c>
      <c r="R70" s="2">
        <v>163029.98907669456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1876782.6722127178</v>
      </c>
      <c r="Y70" s="2">
        <v>0</v>
      </c>
      <c r="Z70" s="2">
        <v>57301</v>
      </c>
      <c r="AA70" s="2">
        <v>0</v>
      </c>
      <c r="AB70" s="2">
        <v>0</v>
      </c>
      <c r="AC70" s="2">
        <v>0</v>
      </c>
      <c r="AD70" s="3">
        <v>0</v>
      </c>
      <c r="AE70" s="3">
        <v>0</v>
      </c>
      <c r="AF70" s="3">
        <v>0</v>
      </c>
      <c r="AG70" s="3">
        <v>0</v>
      </c>
      <c r="AH70" s="2">
        <v>0</v>
      </c>
      <c r="AI70" s="4">
        <v>0</v>
      </c>
      <c r="AJ70" s="3">
        <v>0</v>
      </c>
      <c r="AK70" s="3">
        <v>0</v>
      </c>
    </row>
    <row r="71" spans="1:37" ht="15">
      <c r="A71" s="3">
        <v>69</v>
      </c>
      <c r="B71" s="3">
        <v>69</v>
      </c>
      <c r="C71" s="3" t="s">
        <v>108</v>
      </c>
      <c r="D71" s="2">
        <v>0</v>
      </c>
      <c r="E71" s="2">
        <v>0</v>
      </c>
      <c r="F71" s="2">
        <v>0</v>
      </c>
      <c r="G71" s="3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13440.612847138173</v>
      </c>
      <c r="Q71" s="2">
        <v>13242862.589109976</v>
      </c>
      <c r="R71" s="2">
        <v>15313192.873659343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61874.00933302536</v>
      </c>
      <c r="Y71" s="2">
        <v>0</v>
      </c>
      <c r="Z71" s="2">
        <v>14147</v>
      </c>
      <c r="AA71" s="2">
        <v>0</v>
      </c>
      <c r="AB71" s="2">
        <v>0</v>
      </c>
      <c r="AC71" s="2">
        <v>0</v>
      </c>
      <c r="AD71" s="3">
        <v>0</v>
      </c>
      <c r="AE71" s="3">
        <v>0</v>
      </c>
      <c r="AF71" s="3">
        <v>0</v>
      </c>
      <c r="AG71" s="3">
        <v>0</v>
      </c>
      <c r="AH71" s="2">
        <v>0</v>
      </c>
      <c r="AI71" s="4">
        <v>0</v>
      </c>
      <c r="AJ71" s="3">
        <v>0</v>
      </c>
      <c r="AK71" s="3">
        <v>0</v>
      </c>
    </row>
    <row r="72" spans="1:37" ht="15">
      <c r="A72" s="3">
        <v>70</v>
      </c>
      <c r="B72" s="3">
        <v>70</v>
      </c>
      <c r="C72" s="3" t="s">
        <v>109</v>
      </c>
      <c r="D72" s="2">
        <v>0</v>
      </c>
      <c r="E72" s="2">
        <v>0</v>
      </c>
      <c r="F72" s="2">
        <v>0</v>
      </c>
      <c r="G72" s="3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2813640</v>
      </c>
      <c r="O72" s="2">
        <v>15256373.631456124</v>
      </c>
      <c r="P72" s="2">
        <v>17148.86128030011</v>
      </c>
      <c r="Q72" s="2">
        <v>235457.08627654234</v>
      </c>
      <c r="R72" s="2">
        <v>12414.85535188193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785.5354549262636</v>
      </c>
      <c r="Y72" s="2">
        <v>0</v>
      </c>
      <c r="Z72" s="2">
        <v>13517</v>
      </c>
      <c r="AA72" s="2">
        <v>0</v>
      </c>
      <c r="AB72" s="2">
        <v>0</v>
      </c>
      <c r="AC72" s="2">
        <v>0</v>
      </c>
      <c r="AD72" s="3">
        <v>0</v>
      </c>
      <c r="AE72" s="3">
        <v>0</v>
      </c>
      <c r="AF72" s="3">
        <v>0</v>
      </c>
      <c r="AG72" s="3">
        <v>0</v>
      </c>
      <c r="AH72" s="2">
        <v>0</v>
      </c>
      <c r="AI72" s="4">
        <v>0</v>
      </c>
      <c r="AJ72" s="3">
        <v>0</v>
      </c>
      <c r="AK72" s="3">
        <v>0</v>
      </c>
    </row>
    <row r="73" spans="1:37" ht="15">
      <c r="A73" s="3">
        <v>71</v>
      </c>
      <c r="B73" s="3">
        <v>71</v>
      </c>
      <c r="C73" s="3" t="s">
        <v>110</v>
      </c>
      <c r="D73" s="2">
        <v>0</v>
      </c>
      <c r="E73" s="2">
        <v>0</v>
      </c>
      <c r="F73" s="2">
        <v>0</v>
      </c>
      <c r="G73" s="3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29272</v>
      </c>
      <c r="O73" s="2">
        <v>2756.168301445011</v>
      </c>
      <c r="P73" s="2">
        <v>18585.169075623984</v>
      </c>
      <c r="Q73" s="2">
        <v>3785.9808496759547</v>
      </c>
      <c r="R73" s="2">
        <v>25378.016714037414</v>
      </c>
      <c r="S73" s="2">
        <v>7088771</v>
      </c>
      <c r="T73" s="2">
        <v>0</v>
      </c>
      <c r="U73" s="2">
        <v>0</v>
      </c>
      <c r="V73" s="2">
        <v>0</v>
      </c>
      <c r="W73" s="2">
        <v>0</v>
      </c>
      <c r="X73" s="2">
        <v>7672.062943113175</v>
      </c>
      <c r="Y73" s="2">
        <v>0</v>
      </c>
      <c r="Z73" s="2">
        <v>11257</v>
      </c>
      <c r="AA73" s="2">
        <v>0</v>
      </c>
      <c r="AB73" s="2">
        <v>0</v>
      </c>
      <c r="AC73" s="2">
        <v>0</v>
      </c>
      <c r="AD73" s="3">
        <v>0</v>
      </c>
      <c r="AE73" s="3">
        <v>0</v>
      </c>
      <c r="AF73" s="3">
        <v>0</v>
      </c>
      <c r="AG73" s="3">
        <v>0</v>
      </c>
      <c r="AH73" s="2">
        <v>0</v>
      </c>
      <c r="AI73" s="4">
        <v>0</v>
      </c>
      <c r="AJ73" s="3">
        <v>0</v>
      </c>
      <c r="AK73" s="3">
        <v>0</v>
      </c>
    </row>
    <row r="74" spans="1:37" ht="15">
      <c r="A74" s="3">
        <v>72</v>
      </c>
      <c r="B74" s="3">
        <v>72</v>
      </c>
      <c r="C74" s="3" t="s">
        <v>111</v>
      </c>
      <c r="D74" s="2">
        <v>0</v>
      </c>
      <c r="E74" s="2">
        <v>0</v>
      </c>
      <c r="F74" s="2">
        <v>0</v>
      </c>
      <c r="G74" s="3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4637</v>
      </c>
      <c r="O74" s="2">
        <v>0</v>
      </c>
      <c r="P74" s="2">
        <v>16773.95021281514</v>
      </c>
      <c r="Q74" s="2">
        <v>9802.659174725195</v>
      </c>
      <c r="R74" s="2">
        <v>2704.3056066336003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1073.5651217325603</v>
      </c>
      <c r="Y74" s="2">
        <v>0</v>
      </c>
      <c r="Z74" s="2">
        <v>4664</v>
      </c>
      <c r="AA74" s="2">
        <v>0</v>
      </c>
      <c r="AB74" s="2">
        <v>0</v>
      </c>
      <c r="AC74" s="2">
        <v>0</v>
      </c>
      <c r="AD74" s="3">
        <v>0</v>
      </c>
      <c r="AE74" s="3">
        <v>0</v>
      </c>
      <c r="AF74" s="3">
        <v>0</v>
      </c>
      <c r="AG74" s="3">
        <v>0</v>
      </c>
      <c r="AH74" s="2">
        <v>0</v>
      </c>
      <c r="AI74" s="4">
        <v>0</v>
      </c>
      <c r="AJ74" s="3">
        <v>0</v>
      </c>
      <c r="AK74" s="3">
        <v>0</v>
      </c>
    </row>
    <row r="75" spans="1:37" ht="15">
      <c r="A75" s="3">
        <v>73</v>
      </c>
      <c r="B75" s="3">
        <v>73</v>
      </c>
      <c r="C75" s="3" t="s">
        <v>112</v>
      </c>
      <c r="D75" s="2">
        <v>0</v>
      </c>
      <c r="E75" s="2">
        <v>0</v>
      </c>
      <c r="F75" s="2">
        <v>0</v>
      </c>
      <c r="G75" s="3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27846</v>
      </c>
      <c r="O75" s="2">
        <v>5383.636215250708</v>
      </c>
      <c r="P75" s="2">
        <v>20258.477872736727</v>
      </c>
      <c r="Q75" s="2">
        <v>65683.00413920618</v>
      </c>
      <c r="R75" s="2">
        <v>16028.644689317902</v>
      </c>
      <c r="S75" s="2">
        <v>8036.679407726278</v>
      </c>
      <c r="T75" s="2">
        <v>0</v>
      </c>
      <c r="U75" s="2">
        <v>0</v>
      </c>
      <c r="V75" s="2">
        <v>0</v>
      </c>
      <c r="W75" s="2">
        <v>0</v>
      </c>
      <c r="X75" s="2">
        <v>1990.0231524798678</v>
      </c>
      <c r="Y75" s="2">
        <v>0</v>
      </c>
      <c r="Z75" s="2">
        <v>65626</v>
      </c>
      <c r="AA75" s="2">
        <v>0</v>
      </c>
      <c r="AB75" s="2">
        <v>0</v>
      </c>
      <c r="AC75" s="2">
        <v>0</v>
      </c>
      <c r="AD75" s="3">
        <v>0</v>
      </c>
      <c r="AE75" s="3">
        <v>0</v>
      </c>
      <c r="AF75" s="3">
        <v>0</v>
      </c>
      <c r="AG75" s="3">
        <v>0</v>
      </c>
      <c r="AH75" s="2">
        <v>0</v>
      </c>
      <c r="AI75" s="4">
        <v>0</v>
      </c>
      <c r="AJ75" s="3">
        <v>0</v>
      </c>
      <c r="AK75" s="3">
        <v>0</v>
      </c>
    </row>
    <row r="76" spans="1:37" ht="15">
      <c r="A76" s="3">
        <v>74</v>
      </c>
      <c r="B76" s="3">
        <v>74</v>
      </c>
      <c r="C76" s="3" t="s">
        <v>113</v>
      </c>
      <c r="D76" s="2">
        <v>0</v>
      </c>
      <c r="E76" s="2">
        <v>0</v>
      </c>
      <c r="F76" s="2">
        <v>0</v>
      </c>
      <c r="G76" s="3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83826</v>
      </c>
      <c r="O76" s="2">
        <v>0</v>
      </c>
      <c r="P76" s="2">
        <v>31101.273704577157</v>
      </c>
      <c r="Q76" s="2">
        <v>0</v>
      </c>
      <c r="R76" s="2">
        <v>73183.25834737401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4425.1830627512845</v>
      </c>
      <c r="Y76" s="2">
        <v>0</v>
      </c>
      <c r="Z76" s="2">
        <v>43706</v>
      </c>
      <c r="AA76" s="2">
        <v>0</v>
      </c>
      <c r="AB76" s="2">
        <v>0</v>
      </c>
      <c r="AC76" s="2">
        <v>0</v>
      </c>
      <c r="AD76" s="3">
        <v>0</v>
      </c>
      <c r="AE76" s="3">
        <v>0</v>
      </c>
      <c r="AF76" s="3">
        <v>0</v>
      </c>
      <c r="AG76" s="3">
        <v>0</v>
      </c>
      <c r="AH76" s="2">
        <v>0</v>
      </c>
      <c r="AI76" s="4">
        <v>0</v>
      </c>
      <c r="AJ76" s="3">
        <v>0</v>
      </c>
      <c r="AK76" s="3">
        <v>0</v>
      </c>
    </row>
    <row r="77" spans="1:37" ht="15">
      <c r="A77" s="3">
        <v>75</v>
      </c>
      <c r="B77" s="3">
        <v>75</v>
      </c>
      <c r="C77" s="3" t="s">
        <v>114</v>
      </c>
      <c r="D77" s="2">
        <v>0</v>
      </c>
      <c r="E77" s="2">
        <v>0</v>
      </c>
      <c r="F77" s="2">
        <v>0</v>
      </c>
      <c r="G77" s="3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114521</v>
      </c>
      <c r="O77" s="2">
        <v>0</v>
      </c>
      <c r="P77" s="2">
        <v>1332.109079020155</v>
      </c>
      <c r="Q77" s="2">
        <v>0</v>
      </c>
      <c r="R77" s="2">
        <v>166.00090219291073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471.32127295575816</v>
      </c>
      <c r="Y77" s="2">
        <v>0</v>
      </c>
      <c r="Z77" s="2">
        <v>9724</v>
      </c>
      <c r="AA77" s="2">
        <v>0</v>
      </c>
      <c r="AB77" s="2">
        <v>0</v>
      </c>
      <c r="AC77" s="2">
        <v>0</v>
      </c>
      <c r="AD77" s="3">
        <v>0</v>
      </c>
      <c r="AE77" s="3">
        <v>0</v>
      </c>
      <c r="AF77" s="3">
        <v>0</v>
      </c>
      <c r="AG77" s="3">
        <v>0</v>
      </c>
      <c r="AH77" s="2">
        <v>0</v>
      </c>
      <c r="AI77" s="4">
        <v>0</v>
      </c>
      <c r="AJ77" s="3">
        <v>0</v>
      </c>
      <c r="AK77" s="3">
        <v>0</v>
      </c>
    </row>
    <row r="78" spans="1:37" ht="15">
      <c r="A78" s="3">
        <v>76</v>
      </c>
      <c r="B78" s="3">
        <v>76</v>
      </c>
      <c r="C78" s="3" t="s">
        <v>115</v>
      </c>
      <c r="D78" s="2">
        <v>0</v>
      </c>
      <c r="E78" s="2">
        <v>1978</v>
      </c>
      <c r="F78" s="2">
        <v>0</v>
      </c>
      <c r="G78" s="3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996345</v>
      </c>
      <c r="O78" s="2">
        <v>0</v>
      </c>
      <c r="P78" s="2">
        <v>425278.88814531104</v>
      </c>
      <c r="Q78" s="2">
        <v>312874.39323193923</v>
      </c>
      <c r="R78" s="2">
        <v>103323.99185523711</v>
      </c>
      <c r="S78" s="2">
        <v>997050.5390210414</v>
      </c>
      <c r="T78" s="2">
        <v>0</v>
      </c>
      <c r="U78" s="2">
        <v>0</v>
      </c>
      <c r="V78" s="2">
        <v>0</v>
      </c>
      <c r="W78" s="2">
        <v>0</v>
      </c>
      <c r="X78" s="2">
        <v>70698.19094336373</v>
      </c>
      <c r="Y78" s="2">
        <v>0</v>
      </c>
      <c r="Z78" s="2">
        <v>101493</v>
      </c>
      <c r="AA78" s="2">
        <v>0</v>
      </c>
      <c r="AB78" s="2">
        <v>0</v>
      </c>
      <c r="AC78" s="2">
        <v>0</v>
      </c>
      <c r="AD78" s="3">
        <v>0</v>
      </c>
      <c r="AE78" s="3">
        <v>0</v>
      </c>
      <c r="AF78" s="3">
        <v>0</v>
      </c>
      <c r="AG78" s="3">
        <v>0</v>
      </c>
      <c r="AH78" s="2">
        <v>0</v>
      </c>
      <c r="AI78" s="4">
        <v>0</v>
      </c>
      <c r="AJ78" s="3">
        <v>0</v>
      </c>
      <c r="AK78" s="3">
        <v>0</v>
      </c>
    </row>
    <row r="79" spans="1:37" ht="15">
      <c r="A79" s="3">
        <v>77</v>
      </c>
      <c r="B79" s="3">
        <v>77</v>
      </c>
      <c r="C79" s="3" t="s">
        <v>116</v>
      </c>
      <c r="D79" s="2">
        <v>0</v>
      </c>
      <c r="E79" s="2">
        <v>326827</v>
      </c>
      <c r="F79" s="2">
        <v>0</v>
      </c>
      <c r="G79" s="3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534341</v>
      </c>
      <c r="O79" s="2">
        <v>0</v>
      </c>
      <c r="P79" s="2">
        <v>611925.3495023772</v>
      </c>
      <c r="Q79" s="2">
        <v>507136.3052927302</v>
      </c>
      <c r="R79" s="2">
        <v>98013.97511721177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25975.039042895114</v>
      </c>
      <c r="Y79" s="2">
        <v>0</v>
      </c>
      <c r="Z79" s="2">
        <v>308006</v>
      </c>
      <c r="AA79" s="2">
        <v>0</v>
      </c>
      <c r="AB79" s="2">
        <v>0</v>
      </c>
      <c r="AC79" s="2">
        <v>0</v>
      </c>
      <c r="AD79" s="3">
        <v>0</v>
      </c>
      <c r="AE79" s="3">
        <v>0</v>
      </c>
      <c r="AF79" s="3">
        <v>0</v>
      </c>
      <c r="AG79" s="3">
        <v>0</v>
      </c>
      <c r="AH79" s="2">
        <v>0</v>
      </c>
      <c r="AI79" s="4">
        <v>0</v>
      </c>
      <c r="AJ79" s="3">
        <v>0</v>
      </c>
      <c r="AK79" s="3">
        <v>0</v>
      </c>
    </row>
    <row r="80" spans="1:37" ht="15">
      <c r="A80" s="3">
        <v>78</v>
      </c>
      <c r="B80" s="3">
        <v>78</v>
      </c>
      <c r="C80" s="3" t="s">
        <v>117</v>
      </c>
      <c r="D80" s="2">
        <v>0</v>
      </c>
      <c r="E80" s="2">
        <v>134501</v>
      </c>
      <c r="F80" s="2">
        <v>0</v>
      </c>
      <c r="G80" s="3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122443.70721729737</v>
      </c>
      <c r="Q80" s="2">
        <v>1238247.6571438024</v>
      </c>
      <c r="R80" s="2">
        <v>63362.04133399708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41999.96232339089</v>
      </c>
      <c r="Y80" s="2">
        <v>0</v>
      </c>
      <c r="Z80" s="2">
        <v>127117</v>
      </c>
      <c r="AA80" s="2">
        <v>0</v>
      </c>
      <c r="AB80" s="2">
        <v>0</v>
      </c>
      <c r="AC80" s="2">
        <v>0</v>
      </c>
      <c r="AD80" s="3">
        <v>0</v>
      </c>
      <c r="AE80" s="3">
        <v>0</v>
      </c>
      <c r="AF80" s="3">
        <v>0</v>
      </c>
      <c r="AG80" s="3">
        <v>0</v>
      </c>
      <c r="AH80" s="2">
        <v>0</v>
      </c>
      <c r="AI80" s="4">
        <v>0</v>
      </c>
      <c r="AJ80" s="3">
        <v>0</v>
      </c>
      <c r="AK80" s="3">
        <v>0</v>
      </c>
    </row>
    <row r="81" spans="1:37" ht="15">
      <c r="A81" s="3">
        <v>79</v>
      </c>
      <c r="B81" s="3">
        <v>79</v>
      </c>
      <c r="C81" s="3" t="s">
        <v>118</v>
      </c>
      <c r="D81" s="2">
        <v>0</v>
      </c>
      <c r="E81" s="2">
        <v>8769</v>
      </c>
      <c r="F81" s="2">
        <v>0</v>
      </c>
      <c r="G81" s="3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1432521</v>
      </c>
      <c r="O81" s="2">
        <v>0</v>
      </c>
      <c r="P81" s="2">
        <v>850439.2757897277</v>
      </c>
      <c r="Q81" s="2">
        <v>396045.94351528265</v>
      </c>
      <c r="R81" s="2">
        <v>6184.288156241347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206988.59237307045</v>
      </c>
      <c r="Y81" s="2">
        <v>0</v>
      </c>
      <c r="Z81" s="2">
        <v>498810</v>
      </c>
      <c r="AA81" s="2">
        <v>0</v>
      </c>
      <c r="AB81" s="2">
        <v>0</v>
      </c>
      <c r="AC81" s="2">
        <v>0</v>
      </c>
      <c r="AD81" s="3">
        <v>0</v>
      </c>
      <c r="AE81" s="3">
        <v>0</v>
      </c>
      <c r="AF81" s="3">
        <v>0</v>
      </c>
      <c r="AG81" s="3">
        <v>0</v>
      </c>
      <c r="AH81" s="2">
        <v>0</v>
      </c>
      <c r="AI81" s="4">
        <v>0</v>
      </c>
      <c r="AJ81" s="3">
        <v>0</v>
      </c>
      <c r="AK81" s="3">
        <v>0</v>
      </c>
    </row>
    <row r="82" spans="1:37" ht="15">
      <c r="A82" s="3">
        <v>80</v>
      </c>
      <c r="B82" s="3">
        <v>80</v>
      </c>
      <c r="C82" s="3" t="s">
        <v>119</v>
      </c>
      <c r="D82" s="2">
        <v>0</v>
      </c>
      <c r="E82" s="2">
        <v>1847</v>
      </c>
      <c r="F82" s="2">
        <v>0</v>
      </c>
      <c r="G82" s="3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117039.67575409444</v>
      </c>
      <c r="Q82" s="2">
        <v>21212.478409226856</v>
      </c>
      <c r="R82" s="2">
        <v>964.817364866675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51059.80457020713</v>
      </c>
      <c r="Y82" s="2">
        <v>0</v>
      </c>
      <c r="Z82" s="2">
        <v>105187</v>
      </c>
      <c r="AA82" s="2">
        <v>0</v>
      </c>
      <c r="AB82" s="2">
        <v>0</v>
      </c>
      <c r="AC82" s="2">
        <v>0</v>
      </c>
      <c r="AD82" s="3">
        <v>0</v>
      </c>
      <c r="AE82" s="3">
        <v>0</v>
      </c>
      <c r="AF82" s="3">
        <v>0</v>
      </c>
      <c r="AG82" s="3">
        <v>0</v>
      </c>
      <c r="AH82" s="2">
        <v>0</v>
      </c>
      <c r="AI82" s="4">
        <v>0</v>
      </c>
      <c r="AJ82" s="3">
        <v>0</v>
      </c>
      <c r="AK82" s="3">
        <v>0</v>
      </c>
    </row>
    <row r="83" spans="1:37" ht="15">
      <c r="A83" s="3">
        <v>81</v>
      </c>
      <c r="B83" s="3">
        <v>81</v>
      </c>
      <c r="C83" s="3" t="s">
        <v>120</v>
      </c>
      <c r="D83" s="2">
        <v>0</v>
      </c>
      <c r="E83" s="2">
        <v>0</v>
      </c>
      <c r="F83" s="2">
        <v>0</v>
      </c>
      <c r="G83" s="3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108571</v>
      </c>
      <c r="O83" s="2">
        <v>0</v>
      </c>
      <c r="P83" s="2">
        <v>232968.92009032465</v>
      </c>
      <c r="Q83" s="2">
        <v>35584.35466529122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16208.214886645237</v>
      </c>
      <c r="Y83" s="2">
        <v>0</v>
      </c>
      <c r="Z83" s="2">
        <v>42483</v>
      </c>
      <c r="AA83" s="2">
        <v>0</v>
      </c>
      <c r="AB83" s="2">
        <v>0</v>
      </c>
      <c r="AC83" s="2">
        <v>0</v>
      </c>
      <c r="AD83" s="3">
        <v>0</v>
      </c>
      <c r="AE83" s="3">
        <v>0</v>
      </c>
      <c r="AF83" s="3">
        <v>0</v>
      </c>
      <c r="AG83" s="3">
        <v>0</v>
      </c>
      <c r="AH83" s="2">
        <v>0</v>
      </c>
      <c r="AI83" s="4">
        <v>0</v>
      </c>
      <c r="AJ83" s="3">
        <v>0</v>
      </c>
      <c r="AK83" s="3">
        <v>0</v>
      </c>
    </row>
    <row r="84" spans="1:37" ht="15">
      <c r="A84" s="3">
        <v>82</v>
      </c>
      <c r="B84" s="3">
        <v>82</v>
      </c>
      <c r="C84" s="3" t="s">
        <v>121</v>
      </c>
      <c r="D84" s="2">
        <v>0</v>
      </c>
      <c r="E84" s="2">
        <v>0</v>
      </c>
      <c r="F84" s="2">
        <v>0</v>
      </c>
      <c r="G84" s="3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220426</v>
      </c>
      <c r="O84" s="2">
        <v>0</v>
      </c>
      <c r="P84" s="2">
        <v>202492.8386835699</v>
      </c>
      <c r="Q84" s="2">
        <v>50813.722016540116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549.8748184483845</v>
      </c>
      <c r="Y84" s="2">
        <v>0</v>
      </c>
      <c r="Z84" s="2">
        <v>33176</v>
      </c>
      <c r="AA84" s="2">
        <v>0</v>
      </c>
      <c r="AB84" s="2">
        <v>0</v>
      </c>
      <c r="AC84" s="2">
        <v>0</v>
      </c>
      <c r="AD84" s="3">
        <v>0</v>
      </c>
      <c r="AE84" s="3">
        <v>0</v>
      </c>
      <c r="AF84" s="3">
        <v>0</v>
      </c>
      <c r="AG84" s="3">
        <v>0</v>
      </c>
      <c r="AH84" s="2">
        <v>0</v>
      </c>
      <c r="AI84" s="4">
        <v>0</v>
      </c>
      <c r="AJ84" s="3">
        <v>0</v>
      </c>
      <c r="AK84" s="3">
        <v>0</v>
      </c>
    </row>
    <row r="85" spans="1:37" ht="15">
      <c r="A85" s="3">
        <v>83</v>
      </c>
      <c r="B85" s="3">
        <v>83</v>
      </c>
      <c r="C85" s="3" t="s">
        <v>122</v>
      </c>
      <c r="D85" s="2">
        <v>0</v>
      </c>
      <c r="E85" s="2">
        <v>0</v>
      </c>
      <c r="F85" s="2">
        <v>10423</v>
      </c>
      <c r="G85" s="3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37853</v>
      </c>
      <c r="O85" s="2">
        <v>0</v>
      </c>
      <c r="P85" s="2">
        <v>103782.94299455106</v>
      </c>
      <c r="Q85" s="2">
        <v>31502.371551441247</v>
      </c>
      <c r="R85" s="2">
        <v>19664.567480379596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366.583212298923</v>
      </c>
      <c r="Y85" s="2">
        <v>0</v>
      </c>
      <c r="Z85" s="2">
        <v>4906</v>
      </c>
      <c r="AA85" s="2">
        <v>0</v>
      </c>
      <c r="AB85" s="2">
        <v>0</v>
      </c>
      <c r="AC85" s="2">
        <v>0</v>
      </c>
      <c r="AD85" s="3">
        <v>0</v>
      </c>
      <c r="AE85" s="3">
        <v>0</v>
      </c>
      <c r="AF85" s="3">
        <v>0</v>
      </c>
      <c r="AG85" s="3">
        <v>0</v>
      </c>
      <c r="AH85" s="2">
        <v>0</v>
      </c>
      <c r="AI85" s="4">
        <v>0</v>
      </c>
      <c r="AJ85" s="3">
        <v>0</v>
      </c>
      <c r="AK85" s="3">
        <v>0</v>
      </c>
    </row>
    <row r="86" spans="1:37" ht="15">
      <c r="A86" s="3">
        <v>84</v>
      </c>
      <c r="B86" s="3">
        <v>84</v>
      </c>
      <c r="C86" s="3" t="s">
        <v>123</v>
      </c>
      <c r="D86" s="2">
        <v>0</v>
      </c>
      <c r="E86" s="2">
        <v>0</v>
      </c>
      <c r="F86" s="2">
        <v>0</v>
      </c>
      <c r="G86" s="3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3905</v>
      </c>
      <c r="O86" s="2">
        <v>0</v>
      </c>
      <c r="P86" s="2">
        <v>49577.13628368645</v>
      </c>
      <c r="Q86" s="2">
        <v>57803.8510866565</v>
      </c>
      <c r="R86" s="2">
        <v>75111.88701103347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25477.533254775146</v>
      </c>
      <c r="Y86" s="2">
        <v>0</v>
      </c>
      <c r="Z86" s="2">
        <v>21114</v>
      </c>
      <c r="AA86" s="2">
        <v>0</v>
      </c>
      <c r="AB86" s="2">
        <v>0</v>
      </c>
      <c r="AC86" s="2">
        <v>0</v>
      </c>
      <c r="AD86" s="3">
        <v>0</v>
      </c>
      <c r="AE86" s="3">
        <v>0</v>
      </c>
      <c r="AF86" s="3">
        <v>0</v>
      </c>
      <c r="AG86" s="3">
        <v>0</v>
      </c>
      <c r="AH86" s="2">
        <v>0</v>
      </c>
      <c r="AI86" s="4">
        <v>0</v>
      </c>
      <c r="AJ86" s="3">
        <v>0</v>
      </c>
      <c r="AK86" s="3">
        <v>0</v>
      </c>
    </row>
    <row r="87" spans="1:37" ht="15">
      <c r="A87" s="3">
        <v>85</v>
      </c>
      <c r="B87" s="3">
        <v>85</v>
      </c>
      <c r="C87" s="3" t="s">
        <v>124</v>
      </c>
      <c r="D87" s="2">
        <v>0</v>
      </c>
      <c r="E87" s="2">
        <v>8967</v>
      </c>
      <c r="F87" s="2">
        <v>3995</v>
      </c>
      <c r="G87" s="3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96273</v>
      </c>
      <c r="O87" s="2">
        <v>0</v>
      </c>
      <c r="P87" s="2">
        <v>1253315.439929738</v>
      </c>
      <c r="Q87" s="2">
        <v>116717.45636648776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89472.48831610143</v>
      </c>
      <c r="Y87" s="2">
        <v>0</v>
      </c>
      <c r="Z87" s="2">
        <v>30574</v>
      </c>
      <c r="AA87" s="2">
        <v>0</v>
      </c>
      <c r="AB87" s="2">
        <v>0</v>
      </c>
      <c r="AC87" s="2">
        <v>0</v>
      </c>
      <c r="AD87" s="3">
        <v>0</v>
      </c>
      <c r="AE87" s="3">
        <v>0</v>
      </c>
      <c r="AF87" s="3">
        <v>0</v>
      </c>
      <c r="AG87" s="3">
        <v>0</v>
      </c>
      <c r="AH87" s="2">
        <v>0</v>
      </c>
      <c r="AI87" s="4">
        <v>0</v>
      </c>
      <c r="AJ87" s="3">
        <v>0</v>
      </c>
      <c r="AK87" s="3">
        <v>0</v>
      </c>
    </row>
    <row r="88" spans="1:37" ht="15">
      <c r="A88" s="3">
        <v>86</v>
      </c>
      <c r="B88" s="3">
        <v>86</v>
      </c>
      <c r="C88" s="3" t="s">
        <v>125</v>
      </c>
      <c r="D88" s="2">
        <v>0</v>
      </c>
      <c r="E88" s="2">
        <v>460</v>
      </c>
      <c r="F88" s="2">
        <v>0</v>
      </c>
      <c r="G88" s="3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526724</v>
      </c>
      <c r="O88" s="2">
        <v>0</v>
      </c>
      <c r="P88" s="2">
        <v>920348.4419811887</v>
      </c>
      <c r="Q88" s="2">
        <v>120786.21601149147</v>
      </c>
      <c r="R88" s="2">
        <v>1762.627761466543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140637.03094696542</v>
      </c>
      <c r="Y88" s="2">
        <v>0</v>
      </c>
      <c r="Z88" s="2">
        <v>89983</v>
      </c>
      <c r="AA88" s="2">
        <v>0</v>
      </c>
      <c r="AB88" s="2">
        <v>0</v>
      </c>
      <c r="AC88" s="2">
        <v>0</v>
      </c>
      <c r="AD88" s="3">
        <v>0</v>
      </c>
      <c r="AE88" s="3">
        <v>0</v>
      </c>
      <c r="AF88" s="3">
        <v>0</v>
      </c>
      <c r="AG88" s="3">
        <v>0</v>
      </c>
      <c r="AH88" s="2">
        <v>0</v>
      </c>
      <c r="AI88" s="4">
        <v>0</v>
      </c>
      <c r="AJ88" s="3">
        <v>0</v>
      </c>
      <c r="AK88" s="3">
        <v>0</v>
      </c>
    </row>
    <row r="89" spans="1:37" ht="15">
      <c r="A89" s="3">
        <v>87</v>
      </c>
      <c r="B89" s="3">
        <v>87</v>
      </c>
      <c r="C89" s="3" t="s">
        <v>126</v>
      </c>
      <c r="D89" s="2">
        <v>0</v>
      </c>
      <c r="E89" s="2">
        <v>12593</v>
      </c>
      <c r="F89" s="2">
        <v>84125</v>
      </c>
      <c r="G89" s="3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209171</v>
      </c>
      <c r="O89" s="2">
        <v>0</v>
      </c>
      <c r="P89" s="2">
        <v>205158.07839765237</v>
      </c>
      <c r="Q89" s="2">
        <v>139933.79890087893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722849.7256231478</v>
      </c>
      <c r="Y89" s="2">
        <v>0</v>
      </c>
      <c r="Z89" s="2">
        <v>787102</v>
      </c>
      <c r="AA89" s="2">
        <v>0</v>
      </c>
      <c r="AB89" s="2">
        <v>0</v>
      </c>
      <c r="AC89" s="2">
        <v>0</v>
      </c>
      <c r="AD89" s="3">
        <v>0</v>
      </c>
      <c r="AE89" s="3">
        <v>0</v>
      </c>
      <c r="AF89" s="3">
        <v>0</v>
      </c>
      <c r="AG89" s="3">
        <v>0</v>
      </c>
      <c r="AH89" s="2">
        <v>0</v>
      </c>
      <c r="AI89" s="4">
        <v>0</v>
      </c>
      <c r="AJ89" s="3">
        <v>0</v>
      </c>
      <c r="AK89" s="3">
        <v>0</v>
      </c>
    </row>
    <row r="90" spans="1:37" ht="15">
      <c r="A90" s="3">
        <v>88</v>
      </c>
      <c r="B90" s="3">
        <v>88</v>
      </c>
      <c r="C90" s="3" t="s">
        <v>127</v>
      </c>
      <c r="D90" s="2">
        <v>0</v>
      </c>
      <c r="E90" s="2">
        <v>51558</v>
      </c>
      <c r="F90" s="2">
        <v>0</v>
      </c>
      <c r="G90" s="3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106674</v>
      </c>
      <c r="O90" s="2">
        <v>0</v>
      </c>
      <c r="P90" s="2">
        <v>203161.95789120652</v>
      </c>
      <c r="Q90" s="2">
        <v>43580.484557634765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89236.82767962354</v>
      </c>
      <c r="Y90" s="2">
        <v>0</v>
      </c>
      <c r="Z90" s="2">
        <v>246538</v>
      </c>
      <c r="AA90" s="2">
        <v>0</v>
      </c>
      <c r="AB90" s="2">
        <v>0</v>
      </c>
      <c r="AC90" s="2">
        <v>0</v>
      </c>
      <c r="AD90" s="3">
        <v>0</v>
      </c>
      <c r="AE90" s="3">
        <v>0</v>
      </c>
      <c r="AF90" s="3">
        <v>0</v>
      </c>
      <c r="AG90" s="3">
        <v>0</v>
      </c>
      <c r="AH90" s="2">
        <v>0</v>
      </c>
      <c r="AI90" s="4">
        <v>0</v>
      </c>
      <c r="AJ90" s="3">
        <v>0</v>
      </c>
      <c r="AK90" s="3">
        <v>0</v>
      </c>
    </row>
    <row r="91" spans="1:37" ht="15">
      <c r="A91" s="3">
        <v>89</v>
      </c>
      <c r="B91" s="3">
        <v>89</v>
      </c>
      <c r="C91" s="3" t="s">
        <v>128</v>
      </c>
      <c r="D91" s="2">
        <v>0</v>
      </c>
      <c r="E91" s="2">
        <v>27430</v>
      </c>
      <c r="F91" s="2">
        <v>24060</v>
      </c>
      <c r="G91" s="3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171402</v>
      </c>
      <c r="O91" s="2">
        <v>17773.523532989326</v>
      </c>
      <c r="P91" s="2">
        <v>1069701.9784619438</v>
      </c>
      <c r="Q91" s="2">
        <v>121836.97318981367</v>
      </c>
      <c r="R91" s="2">
        <v>10686.433836927865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49410.18011486198</v>
      </c>
      <c r="Y91" s="2">
        <v>0</v>
      </c>
      <c r="Z91" s="2">
        <v>329629</v>
      </c>
      <c r="AA91" s="2">
        <v>0</v>
      </c>
      <c r="AB91" s="2">
        <v>0</v>
      </c>
      <c r="AC91" s="2">
        <v>0</v>
      </c>
      <c r="AD91" s="3">
        <v>0</v>
      </c>
      <c r="AE91" s="3">
        <v>0</v>
      </c>
      <c r="AF91" s="3">
        <v>0</v>
      </c>
      <c r="AG91" s="3">
        <v>0</v>
      </c>
      <c r="AH91" s="2">
        <v>0</v>
      </c>
      <c r="AI91" s="4">
        <v>0</v>
      </c>
      <c r="AJ91" s="3">
        <v>0</v>
      </c>
      <c r="AK91" s="3">
        <v>0</v>
      </c>
    </row>
    <row r="92" spans="1:37" ht="15">
      <c r="A92" s="3">
        <v>90</v>
      </c>
      <c r="B92" s="3">
        <v>90</v>
      </c>
      <c r="C92" s="3" t="s">
        <v>129</v>
      </c>
      <c r="D92" s="2">
        <v>0</v>
      </c>
      <c r="E92" s="2">
        <v>0</v>
      </c>
      <c r="F92" s="2">
        <v>0</v>
      </c>
      <c r="G92" s="3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3">
        <v>0</v>
      </c>
      <c r="AE92" s="3">
        <v>0</v>
      </c>
      <c r="AF92" s="3">
        <v>0</v>
      </c>
      <c r="AG92" s="3">
        <v>0</v>
      </c>
      <c r="AH92" s="2">
        <v>0</v>
      </c>
      <c r="AI92" s="4">
        <v>0</v>
      </c>
      <c r="AJ92" s="3">
        <v>0</v>
      </c>
      <c r="AK92" s="3">
        <v>0</v>
      </c>
    </row>
    <row r="93" spans="1:37" ht="15">
      <c r="A93" s="3">
        <v>91</v>
      </c>
      <c r="B93" s="3">
        <v>91</v>
      </c>
      <c r="C93" s="3" t="s">
        <v>133</v>
      </c>
      <c r="D93" s="2">
        <v>0</v>
      </c>
      <c r="E93" s="2">
        <v>19923</v>
      </c>
      <c r="F93" s="2">
        <v>1099747</v>
      </c>
      <c r="G93" s="3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126083</v>
      </c>
      <c r="O93" s="2">
        <v>916419.0302095934</v>
      </c>
      <c r="P93" s="2">
        <v>9504.557416567117</v>
      </c>
      <c r="Q93" s="2">
        <v>457934.82928552286</v>
      </c>
      <c r="R93" s="2">
        <v>618090.7774233056</v>
      </c>
      <c r="S93" s="2">
        <v>0</v>
      </c>
      <c r="T93" s="2">
        <v>9322</v>
      </c>
      <c r="U93" s="2">
        <v>2244.884</v>
      </c>
      <c r="V93" s="2">
        <v>3680.178</v>
      </c>
      <c r="W93" s="2">
        <v>4355.323</v>
      </c>
      <c r="X93" s="2">
        <v>56820.39790633307</v>
      </c>
      <c r="Y93" s="2">
        <v>0</v>
      </c>
      <c r="Z93" s="2">
        <v>94183</v>
      </c>
      <c r="AA93" s="2">
        <v>0</v>
      </c>
      <c r="AB93" s="2">
        <v>0</v>
      </c>
      <c r="AC93" s="2">
        <v>0</v>
      </c>
      <c r="AD93" s="3">
        <v>0</v>
      </c>
      <c r="AE93" s="3">
        <v>0</v>
      </c>
      <c r="AF93" s="3">
        <v>0</v>
      </c>
      <c r="AG93" s="3">
        <v>0</v>
      </c>
      <c r="AH93" s="2">
        <v>407624.4208494208</v>
      </c>
      <c r="AI93" s="4">
        <v>0</v>
      </c>
      <c r="AJ93" s="3">
        <v>0</v>
      </c>
      <c r="AK93" s="3">
        <v>0</v>
      </c>
    </row>
    <row r="94" spans="1:37" ht="15">
      <c r="A94" s="5">
        <v>94</v>
      </c>
      <c r="B94" s="5"/>
      <c r="C94" s="5" t="s">
        <v>130</v>
      </c>
      <c r="D94" s="6">
        <f>SUM(D3:D93)</f>
        <v>71752403</v>
      </c>
      <c r="E94" s="6">
        <f aca="true" t="shared" si="0" ref="E94:AK94">SUM(E3:E93)</f>
        <v>44050108</v>
      </c>
      <c r="F94" s="6">
        <f t="shared" si="0"/>
        <v>13459616.047428858</v>
      </c>
      <c r="G94" s="6">
        <f t="shared" si="0"/>
        <v>31794199.952571142</v>
      </c>
      <c r="H94" s="6">
        <f t="shared" si="0"/>
        <v>18463588</v>
      </c>
      <c r="I94" s="6">
        <f t="shared" si="0"/>
        <v>123765.00000000001</v>
      </c>
      <c r="J94" s="6">
        <f t="shared" si="0"/>
        <v>-123765</v>
      </c>
      <c r="K94" s="6">
        <f t="shared" si="0"/>
        <v>7973.99999999999</v>
      </c>
      <c r="L94" s="6">
        <f t="shared" si="0"/>
        <v>-7973.99999999999</v>
      </c>
      <c r="M94" s="6">
        <f t="shared" si="0"/>
        <v>226033971</v>
      </c>
      <c r="N94" s="6">
        <f t="shared" si="0"/>
        <v>28034657</v>
      </c>
      <c r="O94" s="6">
        <f t="shared" si="0"/>
        <v>63126364.999999985</v>
      </c>
      <c r="P94" s="6">
        <f t="shared" si="0"/>
        <v>16854106.498792566</v>
      </c>
      <c r="Q94" s="6">
        <f t="shared" si="0"/>
        <v>36301778.79171054</v>
      </c>
      <c r="R94" s="6">
        <f t="shared" si="0"/>
        <v>17385541.702562988</v>
      </c>
      <c r="S94" s="6">
        <f t="shared" si="0"/>
        <v>8129946</v>
      </c>
      <c r="T94" s="6">
        <f t="shared" si="0"/>
        <v>37726353</v>
      </c>
      <c r="U94" s="6">
        <f t="shared" si="0"/>
        <v>12195321.457061043</v>
      </c>
      <c r="V94" s="6">
        <f t="shared" si="0"/>
        <v>1660909.11470899</v>
      </c>
      <c r="W94" s="6">
        <f t="shared" si="0"/>
        <v>2846543.970507678</v>
      </c>
      <c r="X94" s="6">
        <f t="shared" si="0"/>
        <v>13807359.809060559</v>
      </c>
      <c r="Y94" s="6">
        <f t="shared" si="0"/>
        <v>37871463.39750084</v>
      </c>
      <c r="Z94" s="6">
        <f t="shared" si="0"/>
        <v>7313181</v>
      </c>
      <c r="AA94" s="6">
        <f t="shared" si="0"/>
        <v>14062022</v>
      </c>
      <c r="AB94" s="6">
        <f t="shared" si="0"/>
        <v>477467</v>
      </c>
      <c r="AC94" s="6">
        <f t="shared" si="0"/>
        <v>297000</v>
      </c>
      <c r="AD94" s="6">
        <f t="shared" si="0"/>
        <v>36675930</v>
      </c>
      <c r="AE94" s="6">
        <f t="shared" si="0"/>
        <v>7580000</v>
      </c>
      <c r="AF94" s="6">
        <f t="shared" si="0"/>
        <v>176203</v>
      </c>
      <c r="AG94" s="6">
        <f t="shared" si="0"/>
        <v>81227</v>
      </c>
      <c r="AH94" s="6">
        <f t="shared" si="0"/>
        <v>127704912.93243246</v>
      </c>
      <c r="AI94" s="6">
        <f t="shared" si="0"/>
        <v>21848.94017889666</v>
      </c>
      <c r="AJ94" s="6">
        <f t="shared" si="0"/>
        <v>3101500</v>
      </c>
      <c r="AK94" s="6">
        <f t="shared" si="0"/>
        <v>1019499</v>
      </c>
    </row>
    <row r="95" spans="4:28" ht="15">
      <c r="D95" s="2"/>
      <c r="E95" s="2"/>
      <c r="F95" s="2"/>
      <c r="H95" s="2"/>
      <c r="I95" s="2"/>
      <c r="J95" s="2"/>
      <c r="M95" s="2"/>
      <c r="N95" s="2"/>
      <c r="O95" s="2"/>
      <c r="P95" s="2"/>
      <c r="Q95" s="2"/>
      <c r="R95" s="2"/>
      <c r="S95" s="2"/>
      <c r="T95" s="2"/>
      <c r="U95" s="2"/>
      <c r="Y95" s="2"/>
      <c r="Z95" s="2"/>
      <c r="AA95" s="2"/>
      <c r="AB95" s="2"/>
    </row>
    <row r="96" spans="1:37" ht="15">
      <c r="A96" s="3">
        <v>95</v>
      </c>
      <c r="C96" s="3" t="s">
        <v>131</v>
      </c>
      <c r="D96" s="2">
        <v>0</v>
      </c>
      <c r="E96" s="2">
        <v>29837</v>
      </c>
      <c r="F96" s="2">
        <v>0</v>
      </c>
      <c r="G96" s="3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9760139.501207434</v>
      </c>
      <c r="Q96" s="2">
        <v>539380.2082894734</v>
      </c>
      <c r="R96" s="2">
        <v>24410371.297437016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4938347.190939449</v>
      </c>
      <c r="Y96" s="2">
        <v>0</v>
      </c>
      <c r="Z96" s="2">
        <v>8496019</v>
      </c>
      <c r="AA96" s="2">
        <v>0</v>
      </c>
      <c r="AB96" s="2">
        <v>0</v>
      </c>
      <c r="AC96" s="3">
        <v>0</v>
      </c>
      <c r="AD96" s="2">
        <v>0</v>
      </c>
      <c r="AE96" s="2">
        <v>0</v>
      </c>
      <c r="AF96" s="3">
        <v>0</v>
      </c>
      <c r="AG96" s="3">
        <v>0</v>
      </c>
      <c r="AH96" s="2">
        <v>0</v>
      </c>
      <c r="AI96" s="3">
        <v>0</v>
      </c>
      <c r="AJ96" s="3">
        <v>0</v>
      </c>
      <c r="AK96" s="3">
        <v>0</v>
      </c>
    </row>
    <row r="97" spans="1:37" ht="15">
      <c r="A97" s="5"/>
      <c r="B97" s="5"/>
      <c r="C97" s="5" t="s">
        <v>132</v>
      </c>
      <c r="D97" s="6">
        <f>D94+D96</f>
        <v>71752403</v>
      </c>
      <c r="E97" s="6">
        <f aca="true" t="shared" si="1" ref="E97:AK97">E94+E96</f>
        <v>44079945</v>
      </c>
      <c r="F97" s="6">
        <f t="shared" si="1"/>
        <v>13459616.047428858</v>
      </c>
      <c r="G97" s="6">
        <f t="shared" si="1"/>
        <v>31794199.952571142</v>
      </c>
      <c r="H97" s="6">
        <f t="shared" si="1"/>
        <v>18463588</v>
      </c>
      <c r="I97" s="6">
        <f t="shared" si="1"/>
        <v>123765.00000000001</v>
      </c>
      <c r="J97" s="6">
        <f t="shared" si="1"/>
        <v>-123765</v>
      </c>
      <c r="K97" s="6">
        <f t="shared" si="1"/>
        <v>7973.99999999999</v>
      </c>
      <c r="L97" s="6">
        <f t="shared" si="1"/>
        <v>-7973.99999999999</v>
      </c>
      <c r="M97" s="6">
        <f t="shared" si="1"/>
        <v>226033971</v>
      </c>
      <c r="N97" s="6">
        <f t="shared" si="1"/>
        <v>28034657</v>
      </c>
      <c r="O97" s="6">
        <f t="shared" si="1"/>
        <v>63126364.999999985</v>
      </c>
      <c r="P97" s="6">
        <f t="shared" si="1"/>
        <v>26614246</v>
      </c>
      <c r="Q97" s="6">
        <f t="shared" si="1"/>
        <v>36841159.000000015</v>
      </c>
      <c r="R97" s="6">
        <f t="shared" si="1"/>
        <v>41795913</v>
      </c>
      <c r="S97" s="6">
        <f t="shared" si="1"/>
        <v>8129946</v>
      </c>
      <c r="T97" s="6">
        <f t="shared" si="1"/>
        <v>37726353</v>
      </c>
      <c r="U97" s="6">
        <f t="shared" si="1"/>
        <v>12195321.457061043</v>
      </c>
      <c r="V97" s="6">
        <f t="shared" si="1"/>
        <v>1660909.11470899</v>
      </c>
      <c r="W97" s="6">
        <f t="shared" si="1"/>
        <v>2846543.970507678</v>
      </c>
      <c r="X97" s="6">
        <f t="shared" si="1"/>
        <v>18745707.000000007</v>
      </c>
      <c r="Y97" s="6">
        <f t="shared" si="1"/>
        <v>37871463.39750084</v>
      </c>
      <c r="Z97" s="6">
        <f t="shared" si="1"/>
        <v>15809200</v>
      </c>
      <c r="AA97" s="6">
        <f t="shared" si="1"/>
        <v>14062022</v>
      </c>
      <c r="AB97" s="6">
        <f t="shared" si="1"/>
        <v>477467</v>
      </c>
      <c r="AC97" s="6">
        <f t="shared" si="1"/>
        <v>297000</v>
      </c>
      <c r="AD97" s="6">
        <f t="shared" si="1"/>
        <v>36675930</v>
      </c>
      <c r="AE97" s="6">
        <f t="shared" si="1"/>
        <v>7580000</v>
      </c>
      <c r="AF97" s="6">
        <f t="shared" si="1"/>
        <v>176203</v>
      </c>
      <c r="AG97" s="6">
        <f t="shared" si="1"/>
        <v>81227</v>
      </c>
      <c r="AH97" s="6">
        <f t="shared" si="1"/>
        <v>127704912.93243246</v>
      </c>
      <c r="AI97" s="6">
        <f t="shared" si="1"/>
        <v>21848.94017889666</v>
      </c>
      <c r="AJ97" s="6">
        <f t="shared" si="1"/>
        <v>3101500</v>
      </c>
      <c r="AK97" s="6">
        <f t="shared" si="1"/>
        <v>1019499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2" width="19.375" style="3" customWidth="1"/>
    <col min="3" max="3" width="13.125" style="3" bestFit="1" customWidth="1"/>
    <col min="4" max="16384" width="9.00390625" style="3" customWidth="1"/>
  </cols>
  <sheetData>
    <row r="1" ht="15">
      <c r="A1" s="11" t="s">
        <v>164</v>
      </c>
    </row>
    <row r="2" spans="1:4" ht="15">
      <c r="A2" s="49" t="s">
        <v>436</v>
      </c>
      <c r="B2" s="49" t="s">
        <v>186</v>
      </c>
      <c r="C2" s="49" t="s">
        <v>175</v>
      </c>
      <c r="D2" s="8" t="s">
        <v>176</v>
      </c>
    </row>
    <row r="3" spans="1:3" ht="15">
      <c r="A3" s="3" t="s">
        <v>139</v>
      </c>
      <c r="B3" s="3">
        <v>0.6904</v>
      </c>
      <c r="C3" s="3" t="s">
        <v>177</v>
      </c>
    </row>
    <row r="4" spans="1:3" ht="15">
      <c r="A4" s="3" t="s">
        <v>140</v>
      </c>
      <c r="B4" s="3">
        <v>0.6354</v>
      </c>
      <c r="C4" s="3" t="s">
        <v>177</v>
      </c>
    </row>
    <row r="5" spans="1:3" ht="15">
      <c r="A5" s="3" t="s">
        <v>141</v>
      </c>
      <c r="B5" s="3">
        <v>0.7191</v>
      </c>
      <c r="C5" s="3" t="s">
        <v>177</v>
      </c>
    </row>
    <row r="6" spans="1:3" ht="15">
      <c r="A6" s="3" t="s">
        <v>298</v>
      </c>
      <c r="B6" s="3">
        <v>0.7191</v>
      </c>
      <c r="C6" s="3" t="s">
        <v>177</v>
      </c>
    </row>
    <row r="7" spans="1:3" ht="15">
      <c r="A7" s="3" t="s">
        <v>166</v>
      </c>
      <c r="B7" s="3">
        <v>0.5041</v>
      </c>
      <c r="C7" s="3" t="s">
        <v>178</v>
      </c>
    </row>
    <row r="8" spans="1:3" ht="15">
      <c r="A8" s="3" t="s">
        <v>300</v>
      </c>
      <c r="B8" s="3">
        <v>81.5</v>
      </c>
      <c r="C8" s="3" t="s">
        <v>179</v>
      </c>
    </row>
    <row r="9" spans="1:3" ht="15">
      <c r="A9" s="3" t="s">
        <v>301</v>
      </c>
      <c r="B9" s="3">
        <v>81.5</v>
      </c>
      <c r="C9" s="3" t="s">
        <v>179</v>
      </c>
    </row>
    <row r="10" spans="1:3" ht="15">
      <c r="A10" s="3" t="s">
        <v>302</v>
      </c>
      <c r="B10" s="3">
        <v>200.9</v>
      </c>
      <c r="C10" s="3" t="s">
        <v>179</v>
      </c>
    </row>
    <row r="11" spans="1:3" ht="15">
      <c r="A11" s="3" t="s">
        <v>303</v>
      </c>
      <c r="B11" s="3">
        <v>200.9</v>
      </c>
      <c r="C11" s="3" t="s">
        <v>179</v>
      </c>
    </row>
    <row r="12" spans="1:3" ht="15">
      <c r="A12" s="3" t="s">
        <v>142</v>
      </c>
      <c r="B12" s="3">
        <v>0.9126</v>
      </c>
      <c r="C12" s="3" t="s">
        <v>180</v>
      </c>
    </row>
    <row r="13" spans="1:3" ht="15">
      <c r="A13" s="3" t="s">
        <v>304</v>
      </c>
      <c r="B13" s="3">
        <v>0.9341</v>
      </c>
      <c r="C13" s="3" t="s">
        <v>180</v>
      </c>
    </row>
    <row r="14" spans="1:3" ht="15">
      <c r="A14" s="3" t="s">
        <v>305</v>
      </c>
      <c r="B14" s="3">
        <v>0.9962</v>
      </c>
      <c r="C14" s="3" t="s">
        <v>180</v>
      </c>
    </row>
    <row r="15" spans="1:3" ht="15">
      <c r="A15" s="3" t="s">
        <v>143</v>
      </c>
      <c r="B15" s="3">
        <v>0.8767</v>
      </c>
      <c r="C15" s="3" t="s">
        <v>180</v>
      </c>
    </row>
    <row r="16" spans="1:3" ht="15">
      <c r="A16" s="3" t="s">
        <v>306</v>
      </c>
      <c r="B16" s="3">
        <v>0.9126</v>
      </c>
      <c r="C16" s="3" t="s">
        <v>180</v>
      </c>
    </row>
    <row r="17" spans="1:3" ht="15">
      <c r="A17" s="3" t="s">
        <v>144</v>
      </c>
      <c r="B17" s="3">
        <v>0.8266</v>
      </c>
      <c r="C17" s="3" t="s">
        <v>180</v>
      </c>
    </row>
    <row r="18" spans="1:3" ht="15">
      <c r="A18" s="3" t="s">
        <v>307</v>
      </c>
      <c r="B18" s="3">
        <v>0.8767</v>
      </c>
      <c r="C18" s="3" t="s">
        <v>180</v>
      </c>
    </row>
    <row r="19" spans="1:3" ht="15">
      <c r="A19" s="3" t="s">
        <v>145</v>
      </c>
      <c r="B19" s="3">
        <v>0.8146</v>
      </c>
      <c r="C19" s="3" t="s">
        <v>180</v>
      </c>
    </row>
    <row r="20" spans="1:3" ht="15">
      <c r="A20" s="3" t="s">
        <v>308</v>
      </c>
      <c r="B20" s="3">
        <v>1.0726</v>
      </c>
      <c r="C20" s="3" t="s">
        <v>178</v>
      </c>
    </row>
    <row r="21" spans="1:3" ht="15">
      <c r="A21" s="3" t="s">
        <v>146</v>
      </c>
      <c r="B21" s="3">
        <v>1.0105</v>
      </c>
      <c r="C21" s="3" t="s">
        <v>180</v>
      </c>
    </row>
    <row r="22" spans="1:3" ht="15">
      <c r="A22" s="3" t="s">
        <v>167</v>
      </c>
      <c r="B22" s="3">
        <v>0.8504</v>
      </c>
      <c r="C22" s="2" t="s">
        <v>177</v>
      </c>
    </row>
    <row r="23" spans="1:3" ht="15">
      <c r="A23" s="2" t="s">
        <v>5</v>
      </c>
      <c r="B23" s="3">
        <v>1.1992</v>
      </c>
      <c r="C23" s="2" t="s">
        <v>177</v>
      </c>
    </row>
    <row r="24" spans="1:3" ht="15">
      <c r="A24" s="3" t="s">
        <v>168</v>
      </c>
      <c r="B24" s="3">
        <v>1.3019</v>
      </c>
      <c r="C24" s="2" t="s">
        <v>177</v>
      </c>
    </row>
    <row r="25" spans="1:3" ht="15">
      <c r="A25" s="3" t="s">
        <v>312</v>
      </c>
      <c r="B25" s="3">
        <v>0.9818</v>
      </c>
      <c r="C25" s="3" t="s">
        <v>178</v>
      </c>
    </row>
    <row r="26" spans="1:3" ht="15">
      <c r="A26" s="3" t="s">
        <v>147</v>
      </c>
      <c r="B26" s="3">
        <v>0.301</v>
      </c>
      <c r="C26" s="3" t="s">
        <v>181</v>
      </c>
    </row>
    <row r="27" spans="1:3" ht="15">
      <c r="A27" s="3" t="s">
        <v>148</v>
      </c>
      <c r="B27" s="3">
        <v>0.3989</v>
      </c>
      <c r="C27" s="3" t="s">
        <v>181</v>
      </c>
    </row>
    <row r="28" spans="1:3" ht="15">
      <c r="A28" s="3" t="s">
        <v>313</v>
      </c>
      <c r="B28" s="3">
        <v>0.81</v>
      </c>
      <c r="C28" s="3" t="s">
        <v>177</v>
      </c>
    </row>
    <row r="29" spans="1:4" ht="15">
      <c r="A29" s="3" t="s">
        <v>169</v>
      </c>
      <c r="B29" s="23">
        <v>0.2069253322274309</v>
      </c>
      <c r="C29" s="3" t="s">
        <v>177</v>
      </c>
      <c r="D29" s="3" t="s">
        <v>182</v>
      </c>
    </row>
    <row r="30" spans="1:4" ht="15">
      <c r="A30" s="3" t="s">
        <v>170</v>
      </c>
      <c r="B30" s="23">
        <v>0.32403878627968336</v>
      </c>
      <c r="C30" s="3" t="s">
        <v>177</v>
      </c>
      <c r="D30" s="3" t="s">
        <v>182</v>
      </c>
    </row>
    <row r="31" spans="1:3" ht="15">
      <c r="A31" s="3" t="s">
        <v>171</v>
      </c>
      <c r="B31" s="3">
        <v>86</v>
      </c>
      <c r="C31" s="4" t="s">
        <v>183</v>
      </c>
    </row>
    <row r="32" spans="1:3" ht="15">
      <c r="A32" s="3" t="s">
        <v>317</v>
      </c>
      <c r="B32" s="3">
        <v>86</v>
      </c>
      <c r="C32" s="4" t="s">
        <v>183</v>
      </c>
    </row>
    <row r="33" spans="1:3" ht="15">
      <c r="A33" s="3" t="s">
        <v>149</v>
      </c>
      <c r="C33" s="3" t="s">
        <v>6</v>
      </c>
    </row>
    <row r="34" spans="1:4" ht="15">
      <c r="A34" s="4" t="s">
        <v>318</v>
      </c>
      <c r="B34" s="3">
        <v>86</v>
      </c>
      <c r="C34" s="4" t="s">
        <v>183</v>
      </c>
      <c r="D34" s="3" t="s">
        <v>182</v>
      </c>
    </row>
    <row r="35" spans="1:3" ht="15">
      <c r="A35" s="3" t="s">
        <v>319</v>
      </c>
      <c r="C35" s="3" t="s">
        <v>185</v>
      </c>
    </row>
    <row r="36" spans="1:4" ht="15">
      <c r="A36" s="8" t="s">
        <v>172</v>
      </c>
      <c r="B36" s="8"/>
      <c r="C36" s="9" t="s">
        <v>185</v>
      </c>
      <c r="D36" s="8"/>
    </row>
    <row r="38" ht="15">
      <c r="A38" s="3" t="s">
        <v>173</v>
      </c>
    </row>
    <row r="39" ht="15">
      <c r="A39" s="3" t="s">
        <v>174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3" customWidth="1"/>
    <col min="2" max="2" width="19.375" style="3" customWidth="1"/>
    <col min="3" max="16384" width="9.00390625" style="3" customWidth="1"/>
  </cols>
  <sheetData>
    <row r="1" ht="16.5">
      <c r="A1" s="11" t="s">
        <v>187</v>
      </c>
    </row>
    <row r="2" spans="1:4" ht="15">
      <c r="A2" s="49" t="s">
        <v>165</v>
      </c>
      <c r="B2" s="49" t="s">
        <v>196</v>
      </c>
      <c r="C2" s="49" t="s">
        <v>175</v>
      </c>
      <c r="D2" s="8" t="s">
        <v>176</v>
      </c>
    </row>
    <row r="3" spans="1:3" ht="15">
      <c r="A3" s="3" t="s">
        <v>139</v>
      </c>
      <c r="B3" s="29">
        <v>1.04511493078644</v>
      </c>
      <c r="C3" s="3" t="s">
        <v>189</v>
      </c>
    </row>
    <row r="4" spans="1:3" ht="15">
      <c r="A4" s="3" t="s">
        <v>140</v>
      </c>
      <c r="B4" s="29">
        <v>1.0154523000722382</v>
      </c>
      <c r="C4" s="3" t="s">
        <v>189</v>
      </c>
    </row>
    <row r="5" spans="1:3" ht="15">
      <c r="A5" s="3" t="s">
        <v>141</v>
      </c>
      <c r="B5" s="29">
        <v>1.231095919899875</v>
      </c>
      <c r="C5" s="3" t="s">
        <v>189</v>
      </c>
    </row>
    <row r="6" spans="1:3" ht="15">
      <c r="A6" s="3" t="s">
        <v>418</v>
      </c>
      <c r="B6" s="29">
        <v>1.231095919899875</v>
      </c>
      <c r="C6" s="3" t="s">
        <v>189</v>
      </c>
    </row>
    <row r="7" spans="1:3" ht="15">
      <c r="A7" s="3" t="s">
        <v>166</v>
      </c>
      <c r="B7" s="31">
        <v>0.46193804747264433</v>
      </c>
      <c r="C7" s="3" t="s">
        <v>189</v>
      </c>
    </row>
    <row r="8" spans="1:4" ht="15">
      <c r="A8" s="3" t="s">
        <v>419</v>
      </c>
      <c r="B8" s="29">
        <v>1.231095919899875</v>
      </c>
      <c r="C8" s="3" t="s">
        <v>189</v>
      </c>
      <c r="D8" s="3" t="s">
        <v>190</v>
      </c>
    </row>
    <row r="9" spans="1:4" ht="15">
      <c r="A9" s="3" t="s">
        <v>420</v>
      </c>
      <c r="B9" s="29">
        <v>1.231095919899875</v>
      </c>
      <c r="C9" s="3" t="s">
        <v>189</v>
      </c>
      <c r="D9" s="3" t="s">
        <v>190</v>
      </c>
    </row>
    <row r="10" spans="1:4" ht="15">
      <c r="A10" s="3" t="s">
        <v>421</v>
      </c>
      <c r="B10" s="29">
        <v>1.231095919899875</v>
      </c>
      <c r="C10" s="3" t="s">
        <v>189</v>
      </c>
      <c r="D10" s="3" t="s">
        <v>190</v>
      </c>
    </row>
    <row r="11" spans="1:4" ht="15">
      <c r="A11" s="3" t="s">
        <v>422</v>
      </c>
      <c r="B11" s="29">
        <v>1.231095919899875</v>
      </c>
      <c r="C11" s="3" t="s">
        <v>189</v>
      </c>
      <c r="D11" s="3" t="s">
        <v>190</v>
      </c>
    </row>
    <row r="12" spans="1:3" ht="15">
      <c r="A12" s="3" t="s">
        <v>142</v>
      </c>
      <c r="B12" s="32">
        <v>0.7915231491876233</v>
      </c>
      <c r="C12" s="3" t="s">
        <v>189</v>
      </c>
    </row>
    <row r="13" spans="1:3" ht="15">
      <c r="A13" s="3" t="s">
        <v>423</v>
      </c>
      <c r="B13" s="32">
        <v>0.8091946806108554</v>
      </c>
      <c r="C13" s="3" t="s">
        <v>189</v>
      </c>
    </row>
    <row r="14" spans="1:3" ht="15">
      <c r="A14" s="3" t="s">
        <v>424</v>
      </c>
      <c r="B14" s="32">
        <v>0.8116070574579403</v>
      </c>
      <c r="C14" s="3" t="s">
        <v>189</v>
      </c>
    </row>
    <row r="15" spans="1:3" ht="15">
      <c r="A15" s="3" t="s">
        <v>143</v>
      </c>
      <c r="B15" s="32">
        <v>0.7788100729696589</v>
      </c>
      <c r="C15" s="3" t="s">
        <v>189</v>
      </c>
    </row>
    <row r="16" spans="1:3" ht="15">
      <c r="A16" s="3" t="s">
        <v>425</v>
      </c>
      <c r="B16" s="32">
        <v>0.7902157128678501</v>
      </c>
      <c r="C16" s="3" t="s">
        <v>189</v>
      </c>
    </row>
    <row r="17" spans="1:3" ht="15">
      <c r="A17" s="3" t="s">
        <v>144</v>
      </c>
      <c r="B17" s="32">
        <v>0.7614715449697556</v>
      </c>
      <c r="C17" s="3" t="s">
        <v>189</v>
      </c>
    </row>
    <row r="18" spans="1:3" ht="15">
      <c r="A18" s="3" t="s">
        <v>426</v>
      </c>
      <c r="B18" s="32">
        <v>0.7601927917189462</v>
      </c>
      <c r="C18" s="3" t="s">
        <v>189</v>
      </c>
    </row>
    <row r="19" spans="1:3" ht="15">
      <c r="A19" s="3" t="s">
        <v>145</v>
      </c>
      <c r="B19" s="32">
        <v>0.7469509024699241</v>
      </c>
      <c r="C19" s="3" t="s">
        <v>189</v>
      </c>
    </row>
    <row r="20" spans="1:3" ht="15">
      <c r="A20" s="3" t="s">
        <v>427</v>
      </c>
      <c r="B20" s="32">
        <v>0.5192666129032258</v>
      </c>
      <c r="C20" s="3" t="s">
        <v>189</v>
      </c>
    </row>
    <row r="21" spans="1:3" ht="15">
      <c r="A21" s="3" t="s">
        <v>146</v>
      </c>
      <c r="B21" s="32">
        <v>0.88</v>
      </c>
      <c r="C21" s="3" t="s">
        <v>189</v>
      </c>
    </row>
    <row r="22" spans="1:3" ht="15">
      <c r="A22" s="3" t="s">
        <v>167</v>
      </c>
      <c r="B22" s="32">
        <v>1.0612350952492946</v>
      </c>
      <c r="C22" s="2" t="s">
        <v>189</v>
      </c>
    </row>
    <row r="23" spans="1:3" ht="15">
      <c r="A23" s="2" t="s">
        <v>5</v>
      </c>
      <c r="B23" s="32">
        <v>0.6882648371147433</v>
      </c>
      <c r="C23" s="3" t="s">
        <v>189</v>
      </c>
    </row>
    <row r="24" spans="1:3" ht="15">
      <c r="A24" s="3" t="s">
        <v>168</v>
      </c>
      <c r="B24" s="32">
        <v>0.585076657422229</v>
      </c>
      <c r="C24" s="3" t="s">
        <v>189</v>
      </c>
    </row>
    <row r="25" spans="1:3" ht="15">
      <c r="A25" s="3" t="s">
        <v>428</v>
      </c>
      <c r="B25" s="32">
        <v>0.5965231717254023</v>
      </c>
      <c r="C25" s="3" t="s">
        <v>189</v>
      </c>
    </row>
    <row r="26" spans="1:4" ht="16.5">
      <c r="A26" s="3" t="s">
        <v>147</v>
      </c>
      <c r="B26" s="32">
        <v>1.075</v>
      </c>
      <c r="C26" s="3" t="s">
        <v>189</v>
      </c>
      <c r="D26" s="3" t="s">
        <v>191</v>
      </c>
    </row>
    <row r="27" spans="1:4" ht="16.5">
      <c r="A27" s="3" t="s">
        <v>148</v>
      </c>
      <c r="B27" s="32">
        <v>0.879</v>
      </c>
      <c r="C27" s="3" t="s">
        <v>189</v>
      </c>
      <c r="D27" s="3" t="s">
        <v>191</v>
      </c>
    </row>
    <row r="28" spans="1:4" ht="15">
      <c r="A28" s="3" t="s">
        <v>429</v>
      </c>
      <c r="B28" s="32">
        <v>0.9134680134680134</v>
      </c>
      <c r="C28" s="3" t="s">
        <v>189</v>
      </c>
      <c r="D28" s="50" t="s">
        <v>192</v>
      </c>
    </row>
    <row r="29" spans="1:4" ht="16.5">
      <c r="A29" s="3" t="s">
        <v>169</v>
      </c>
      <c r="B29" s="32">
        <v>0.285875513352974</v>
      </c>
      <c r="C29" s="3" t="s">
        <v>189</v>
      </c>
      <c r="D29" s="3" t="s">
        <v>193</v>
      </c>
    </row>
    <row r="30" spans="1:4" ht="16.5">
      <c r="A30" s="3" t="s">
        <v>170</v>
      </c>
      <c r="B30" s="32">
        <v>0.5350063145963666</v>
      </c>
      <c r="C30" s="3" t="s">
        <v>189</v>
      </c>
      <c r="D30" s="3" t="s">
        <v>194</v>
      </c>
    </row>
    <row r="31" spans="1:3" ht="15">
      <c r="A31" s="3" t="s">
        <v>171</v>
      </c>
      <c r="C31" s="4" t="s">
        <v>185</v>
      </c>
    </row>
    <row r="32" spans="1:3" ht="15">
      <c r="A32" s="3" t="s">
        <v>430</v>
      </c>
      <c r="C32" s="4" t="s">
        <v>185</v>
      </c>
    </row>
    <row r="33" spans="1:3" ht="15">
      <c r="A33" s="3" t="s">
        <v>149</v>
      </c>
      <c r="B33" s="3">
        <v>0.12</v>
      </c>
      <c r="C33" s="3" t="s">
        <v>195</v>
      </c>
    </row>
    <row r="34" spans="1:3" ht="15">
      <c r="A34" s="4" t="s">
        <v>431</v>
      </c>
      <c r="C34" s="4" t="s">
        <v>185</v>
      </c>
    </row>
    <row r="35" spans="1:3" ht="15">
      <c r="A35" s="3" t="s">
        <v>432</v>
      </c>
      <c r="C35" s="3" t="s">
        <v>185</v>
      </c>
    </row>
    <row r="36" spans="1:4" ht="15">
      <c r="A36" s="8" t="s">
        <v>172</v>
      </c>
      <c r="B36" s="8"/>
      <c r="C36" s="9" t="s">
        <v>185</v>
      </c>
      <c r="D36" s="8"/>
    </row>
    <row r="38" ht="15">
      <c r="A38" s="3" t="s">
        <v>173</v>
      </c>
    </row>
    <row r="39" ht="16.5">
      <c r="A39" s="3" t="s">
        <v>188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7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375" style="3" customWidth="1"/>
    <col min="13" max="15" width="10.125" style="3" bestFit="1" customWidth="1"/>
    <col min="16" max="16" width="9.50390625" style="3" customWidth="1"/>
    <col min="17" max="18" width="10.125" style="3" bestFit="1" customWidth="1"/>
    <col min="19" max="24" width="9.125" style="3" bestFit="1" customWidth="1"/>
    <col min="25" max="25" width="10.125" style="3" bestFit="1" customWidth="1"/>
    <col min="26" max="28" width="9.125" style="3" bestFit="1" customWidth="1"/>
    <col min="29" max="33" width="9.00390625" style="3" customWidth="1"/>
    <col min="34" max="34" width="10.125" style="3" bestFit="1" customWidth="1"/>
    <col min="35" max="16384" width="9.00390625" style="3" customWidth="1"/>
  </cols>
  <sheetData>
    <row r="1" spans="1:37" ht="16.5">
      <c r="A1" s="45" t="s">
        <v>197</v>
      </c>
      <c r="B1" s="46" t="s">
        <v>136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298</v>
      </c>
      <c r="H1" s="3" t="s">
        <v>299</v>
      </c>
      <c r="I1" s="3" t="s">
        <v>300</v>
      </c>
      <c r="J1" s="3" t="s">
        <v>301</v>
      </c>
      <c r="K1" s="3" t="s">
        <v>302</v>
      </c>
      <c r="L1" s="3" t="s">
        <v>303</v>
      </c>
      <c r="M1" s="3" t="s">
        <v>142</v>
      </c>
      <c r="N1" s="3" t="s">
        <v>304</v>
      </c>
      <c r="O1" s="3" t="s">
        <v>305</v>
      </c>
      <c r="P1" s="3" t="s">
        <v>143</v>
      </c>
      <c r="Q1" s="3" t="s">
        <v>306</v>
      </c>
      <c r="R1" s="3" t="s">
        <v>144</v>
      </c>
      <c r="S1" s="3" t="s">
        <v>307</v>
      </c>
      <c r="T1" s="3" t="s">
        <v>145</v>
      </c>
      <c r="U1" s="3" t="s">
        <v>308</v>
      </c>
      <c r="V1" s="2" t="s">
        <v>146</v>
      </c>
      <c r="W1" s="2" t="s">
        <v>309</v>
      </c>
      <c r="X1" s="2" t="s">
        <v>310</v>
      </c>
      <c r="Y1" s="3" t="s">
        <v>311</v>
      </c>
      <c r="Z1" s="3" t="s">
        <v>312</v>
      </c>
      <c r="AA1" s="3" t="s">
        <v>147</v>
      </c>
      <c r="AB1" s="3" t="s">
        <v>148</v>
      </c>
      <c r="AC1" s="3" t="s">
        <v>313</v>
      </c>
      <c r="AD1" s="3" t="s">
        <v>314</v>
      </c>
      <c r="AE1" s="3" t="s">
        <v>315</v>
      </c>
      <c r="AF1" s="3" t="s">
        <v>316</v>
      </c>
      <c r="AG1" s="3" t="s">
        <v>317</v>
      </c>
      <c r="AH1" s="2" t="s">
        <v>149</v>
      </c>
      <c r="AI1" s="4" t="s">
        <v>318</v>
      </c>
      <c r="AJ1" s="3" t="s">
        <v>319</v>
      </c>
      <c r="AK1" s="3" t="s">
        <v>320</v>
      </c>
    </row>
    <row r="2" spans="1:37" ht="16.5">
      <c r="A2" s="3" t="s">
        <v>151</v>
      </c>
      <c r="B2" s="3" t="s">
        <v>154</v>
      </c>
      <c r="C2" s="47" t="s">
        <v>198</v>
      </c>
      <c r="D2" s="3" t="s">
        <v>200</v>
      </c>
      <c r="E2" s="3" t="s">
        <v>200</v>
      </c>
      <c r="F2" s="3" t="s">
        <v>200</v>
      </c>
      <c r="G2" s="3" t="s">
        <v>200</v>
      </c>
      <c r="H2" s="3" t="s">
        <v>200</v>
      </c>
      <c r="I2" s="3" t="s">
        <v>200</v>
      </c>
      <c r="J2" s="3" t="s">
        <v>200</v>
      </c>
      <c r="K2" s="3" t="s">
        <v>200</v>
      </c>
      <c r="L2" s="3" t="s">
        <v>200</v>
      </c>
      <c r="M2" s="3" t="s">
        <v>200</v>
      </c>
      <c r="N2" s="3" t="s">
        <v>200</v>
      </c>
      <c r="O2" s="3" t="s">
        <v>200</v>
      </c>
      <c r="P2" s="3" t="s">
        <v>200</v>
      </c>
      <c r="Q2" s="3" t="s">
        <v>200</v>
      </c>
      <c r="R2" s="3" t="s">
        <v>200</v>
      </c>
      <c r="S2" s="3" t="s">
        <v>200</v>
      </c>
      <c r="T2" s="3" t="s">
        <v>200</v>
      </c>
      <c r="U2" s="3" t="s">
        <v>200</v>
      </c>
      <c r="V2" s="3" t="s">
        <v>200</v>
      </c>
      <c r="W2" s="3" t="s">
        <v>200</v>
      </c>
      <c r="X2" s="3" t="s">
        <v>200</v>
      </c>
      <c r="Y2" s="3" t="s">
        <v>200</v>
      </c>
      <c r="Z2" s="3" t="s">
        <v>200</v>
      </c>
      <c r="AA2" s="3" t="s">
        <v>200</v>
      </c>
      <c r="AB2" s="3" t="s">
        <v>200</v>
      </c>
      <c r="AC2" s="3" t="s">
        <v>200</v>
      </c>
      <c r="AD2" s="3" t="s">
        <v>200</v>
      </c>
      <c r="AE2" s="3" t="s">
        <v>200</v>
      </c>
      <c r="AF2" s="3" t="s">
        <v>185</v>
      </c>
      <c r="AG2" s="3" t="s">
        <v>185</v>
      </c>
      <c r="AH2" s="3" t="s">
        <v>185</v>
      </c>
      <c r="AI2" s="3" t="s">
        <v>200</v>
      </c>
      <c r="AJ2" s="3" t="s">
        <v>185</v>
      </c>
      <c r="AK2" s="3" t="s">
        <v>185</v>
      </c>
    </row>
    <row r="3" spans="1:37" ht="15">
      <c r="A3" s="5">
        <v>1</v>
      </c>
      <c r="B3" s="5">
        <v>1</v>
      </c>
      <c r="C3" s="5" t="s">
        <v>40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26">
        <v>12.887821339999997</v>
      </c>
      <c r="O3" s="14">
        <v>0</v>
      </c>
      <c r="P3" s="26">
        <v>2.9211652100000003</v>
      </c>
      <c r="Q3" s="26">
        <v>41.32099999999999</v>
      </c>
      <c r="R3" s="26">
        <v>23.41880369954817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</row>
    <row r="4" spans="1:37" ht="15">
      <c r="A4" s="3">
        <v>2</v>
      </c>
      <c r="B4" s="3">
        <v>2</v>
      </c>
      <c r="C4" s="3" t="s">
        <v>41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23">
        <v>12.88782134</v>
      </c>
      <c r="O4" s="13">
        <v>0</v>
      </c>
      <c r="P4" s="23">
        <v>2.92116521</v>
      </c>
      <c r="Q4" s="23">
        <v>41.321</v>
      </c>
      <c r="R4" s="23">
        <v>23.418803699548178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23">
        <v>2.67598126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</row>
    <row r="5" spans="1:37" ht="15">
      <c r="A5" s="3">
        <v>3</v>
      </c>
      <c r="B5" s="3">
        <v>3</v>
      </c>
      <c r="C5" s="3" t="s">
        <v>42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12.88782134</v>
      </c>
      <c r="O5" s="13">
        <v>0</v>
      </c>
      <c r="P5" s="23">
        <v>2.706258038563143</v>
      </c>
      <c r="Q5" s="23">
        <v>24.89820262</v>
      </c>
      <c r="R5" s="23">
        <v>23.418803699548175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3">
        <v>2.67598126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</row>
    <row r="6" spans="1:37" ht="15">
      <c r="A6" s="3">
        <v>4</v>
      </c>
      <c r="B6" s="3">
        <v>4</v>
      </c>
      <c r="C6" s="3" t="s">
        <v>43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12.88782134</v>
      </c>
      <c r="O6" s="13">
        <v>0</v>
      </c>
      <c r="P6" s="23">
        <v>2.92116521</v>
      </c>
      <c r="Q6" s="23">
        <v>41.32099999999999</v>
      </c>
      <c r="R6" s="23">
        <v>23.418803699548175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23">
        <v>2.6759812600000004</v>
      </c>
      <c r="Y6" s="13">
        <v>0</v>
      </c>
      <c r="Z6" s="23">
        <v>1.93693548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</row>
    <row r="7" spans="1:37" ht="15">
      <c r="A7" s="3">
        <v>5</v>
      </c>
      <c r="B7" s="3">
        <v>5</v>
      </c>
      <c r="C7" s="3" t="s">
        <v>44</v>
      </c>
      <c r="D7" s="13">
        <v>0</v>
      </c>
      <c r="E7" s="13">
        <v>0</v>
      </c>
      <c r="F7" s="23">
        <v>6.212999989999999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44.03585729360672</v>
      </c>
      <c r="O7" s="23">
        <v>45.9929230116859</v>
      </c>
      <c r="P7" s="23">
        <v>2.92116521</v>
      </c>
      <c r="Q7" s="23">
        <v>33.18042114928536</v>
      </c>
      <c r="R7" s="23">
        <v>23.418803699548175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23">
        <v>2.6759812600000004</v>
      </c>
      <c r="Y7" s="13">
        <v>0</v>
      </c>
      <c r="Z7" s="23">
        <v>1.93693548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</row>
    <row r="8" spans="1:37" ht="15">
      <c r="A8" s="3">
        <v>6</v>
      </c>
      <c r="B8" s="3">
        <v>6</v>
      </c>
      <c r="C8" s="3" t="s">
        <v>45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3">
        <v>6.885656379999999</v>
      </c>
      <c r="O8" s="23">
        <v>17.396098389646742</v>
      </c>
      <c r="P8" s="23">
        <v>1.60528909</v>
      </c>
      <c r="Q8" s="23">
        <v>43.397</v>
      </c>
      <c r="R8" s="23">
        <v>23.418803699548175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23">
        <v>1.3336665999999997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</row>
    <row r="9" spans="1:37" ht="15">
      <c r="A9" s="3">
        <v>7</v>
      </c>
      <c r="B9" s="3">
        <v>7</v>
      </c>
      <c r="C9" s="3" t="s">
        <v>46</v>
      </c>
      <c r="D9" s="13">
        <v>0</v>
      </c>
      <c r="E9" s="13">
        <v>0</v>
      </c>
      <c r="F9" s="23">
        <v>4.49021804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3">
        <v>6.88565638</v>
      </c>
      <c r="O9" s="23">
        <v>17.39609838964674</v>
      </c>
      <c r="P9" s="23">
        <v>1.6052890899999999</v>
      </c>
      <c r="Q9" s="23">
        <v>43.39699999999999</v>
      </c>
      <c r="R9" s="23">
        <v>23.41880369954817</v>
      </c>
      <c r="S9" s="13">
        <v>0</v>
      </c>
      <c r="T9" s="13">
        <v>0</v>
      </c>
      <c r="U9" s="13">
        <v>0</v>
      </c>
      <c r="V9" s="23">
        <v>2.497</v>
      </c>
      <c r="W9" s="23">
        <v>5.56048118</v>
      </c>
      <c r="X9" s="23">
        <v>1.3336665999999997</v>
      </c>
      <c r="Y9" s="13">
        <v>0</v>
      </c>
      <c r="Z9" s="23">
        <v>1.93693548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</row>
    <row r="10" spans="1:37" ht="15">
      <c r="A10" s="3">
        <v>8</v>
      </c>
      <c r="B10" s="3">
        <v>8</v>
      </c>
      <c r="C10" s="3" t="s">
        <v>47</v>
      </c>
      <c r="D10" s="13">
        <v>0</v>
      </c>
      <c r="E10" s="23">
        <v>5.7319568</v>
      </c>
      <c r="F10" s="13">
        <v>0</v>
      </c>
      <c r="G10" s="13">
        <v>0</v>
      </c>
      <c r="H10" s="13">
        <v>0</v>
      </c>
      <c r="I10" s="23">
        <v>0.89154829</v>
      </c>
      <c r="J10" s="13">
        <v>0</v>
      </c>
      <c r="K10" s="23">
        <v>1.51560241</v>
      </c>
      <c r="L10" s="13">
        <v>0</v>
      </c>
      <c r="M10" s="13">
        <v>0</v>
      </c>
      <c r="N10" s="23">
        <v>6.88565638</v>
      </c>
      <c r="O10" s="23">
        <v>17.396098389646742</v>
      </c>
      <c r="P10" s="23">
        <v>1.60528909</v>
      </c>
      <c r="Q10" s="23">
        <v>43.397</v>
      </c>
      <c r="R10" s="23">
        <v>23.418803699548175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23">
        <v>1.3336665999999997</v>
      </c>
      <c r="Y10" s="13">
        <v>0</v>
      </c>
      <c r="Z10" s="23">
        <v>1.93693548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</row>
    <row r="11" spans="1:37" ht="15">
      <c r="A11" s="3">
        <v>9</v>
      </c>
      <c r="B11" s="3">
        <v>9</v>
      </c>
      <c r="C11" s="3" t="s">
        <v>48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3">
        <v>6.88565638</v>
      </c>
      <c r="O11" s="23">
        <v>17.396098389646742</v>
      </c>
      <c r="P11" s="23">
        <v>1.60528909</v>
      </c>
      <c r="Q11" s="23">
        <v>43.397</v>
      </c>
      <c r="R11" s="23">
        <v>23.418803699548175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23">
        <v>1.3336665999999997</v>
      </c>
      <c r="Y11" s="23">
        <v>0.76056055</v>
      </c>
      <c r="Z11" s="23">
        <v>1.93693548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</row>
    <row r="12" spans="1:37" ht="15">
      <c r="A12" s="3">
        <v>10</v>
      </c>
      <c r="B12" s="3">
        <v>10</v>
      </c>
      <c r="C12" s="3" t="s">
        <v>49</v>
      </c>
      <c r="D12" s="13">
        <v>0</v>
      </c>
      <c r="E12" s="23">
        <v>5.54621655</v>
      </c>
      <c r="F12" s="23">
        <v>1.9519960299999999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3.9686402902501383</v>
      </c>
      <c r="O12" s="23">
        <v>4.15030316076491</v>
      </c>
      <c r="P12" s="23">
        <v>0.446879544195936</v>
      </c>
      <c r="Q12" s="23">
        <v>20.702933093504008</v>
      </c>
      <c r="R12" s="23">
        <v>23.41880369954817</v>
      </c>
      <c r="S12" s="13">
        <v>0</v>
      </c>
      <c r="T12" s="13">
        <v>0</v>
      </c>
      <c r="U12" s="23">
        <v>1.7623158689828906</v>
      </c>
      <c r="V12" s="23">
        <v>3.5893188300000003</v>
      </c>
      <c r="W12" s="23">
        <v>7.191053125808359</v>
      </c>
      <c r="X12" s="23">
        <v>3.1595059999999995</v>
      </c>
      <c r="Y12" s="13">
        <v>0</v>
      </c>
      <c r="Z12" s="23">
        <v>1.8246483421305817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</row>
    <row r="13" spans="1:37" ht="15">
      <c r="A13" s="3">
        <v>11</v>
      </c>
      <c r="B13" s="3">
        <v>11</v>
      </c>
      <c r="C13" s="3" t="s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3.9679702400000005</v>
      </c>
      <c r="O13" s="23">
        <v>4.103756328450749</v>
      </c>
      <c r="P13" s="23">
        <v>0.42168679</v>
      </c>
      <c r="Q13" s="23">
        <v>20.70293309350401</v>
      </c>
      <c r="R13" s="23">
        <v>23.418803699548175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23">
        <v>3.1595060000000004</v>
      </c>
      <c r="Y13" s="13">
        <v>0</v>
      </c>
      <c r="Z13" s="23">
        <v>1.8238559200000002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</row>
    <row r="14" spans="1:37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3.9679702400000005</v>
      </c>
      <c r="O14" s="23">
        <v>4.10375632845075</v>
      </c>
      <c r="P14" s="23">
        <v>0.42168679</v>
      </c>
      <c r="Q14" s="23">
        <v>20.70293309350401</v>
      </c>
      <c r="R14" s="23">
        <v>23.418803699548175</v>
      </c>
      <c r="S14" s="13">
        <v>0</v>
      </c>
      <c r="T14" s="13">
        <v>0</v>
      </c>
      <c r="U14" s="23">
        <v>1.7623158689828902</v>
      </c>
      <c r="V14" s="23">
        <v>3.58931883</v>
      </c>
      <c r="W14" s="23">
        <v>8.3338987</v>
      </c>
      <c r="X14" s="23">
        <v>3.159506</v>
      </c>
      <c r="Y14" s="13">
        <v>0</v>
      </c>
      <c r="Z14" s="23">
        <v>1.82385592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</row>
    <row r="15" spans="1:37" ht="15">
      <c r="A15" s="3">
        <v>13</v>
      </c>
      <c r="B15" s="3">
        <v>13</v>
      </c>
      <c r="C15" s="3" t="s">
        <v>52</v>
      </c>
      <c r="D15" s="13">
        <v>0</v>
      </c>
      <c r="E15" s="23">
        <v>4.9661904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3.9679702399999996</v>
      </c>
      <c r="O15" s="23">
        <v>4.10375632845075</v>
      </c>
      <c r="P15" s="23">
        <v>0.42168679</v>
      </c>
      <c r="Q15" s="23">
        <v>20.70293309350401</v>
      </c>
      <c r="R15" s="23">
        <v>23.418803699548175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3">
        <v>1.82385592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</row>
    <row r="16" spans="1:37" ht="15">
      <c r="A16" s="3">
        <v>14</v>
      </c>
      <c r="B16" s="3">
        <v>14</v>
      </c>
      <c r="C16" s="3" t="s">
        <v>53</v>
      </c>
      <c r="D16" s="13">
        <v>0</v>
      </c>
      <c r="E16" s="23">
        <v>5.047736669999999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10.94002089</v>
      </c>
      <c r="O16" s="23">
        <v>4.713376276516622</v>
      </c>
      <c r="P16" s="23">
        <v>2.57544231</v>
      </c>
      <c r="Q16" s="23">
        <v>20.702933093504008</v>
      </c>
      <c r="R16" s="23">
        <v>23.418803699548178</v>
      </c>
      <c r="S16" s="13">
        <v>0</v>
      </c>
      <c r="T16" s="13">
        <v>0</v>
      </c>
      <c r="U16" s="23">
        <v>1.7623158689828908</v>
      </c>
      <c r="V16" s="23">
        <v>3.7829345299999995</v>
      </c>
      <c r="W16" s="23">
        <v>5.64352865</v>
      </c>
      <c r="X16" s="23">
        <v>2.8264839999999998</v>
      </c>
      <c r="Y16" s="13">
        <v>0</v>
      </c>
      <c r="Z16" s="23">
        <v>1.48898386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</row>
    <row r="17" spans="1:37" ht="15">
      <c r="A17" s="3">
        <v>15</v>
      </c>
      <c r="B17" s="3">
        <v>15</v>
      </c>
      <c r="C17" s="3" t="s">
        <v>54</v>
      </c>
      <c r="D17" s="13">
        <v>0</v>
      </c>
      <c r="E17" s="23">
        <v>5.04773667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10.94002089</v>
      </c>
      <c r="O17" s="23">
        <v>4.713376276516621</v>
      </c>
      <c r="P17" s="23">
        <v>2.57544231</v>
      </c>
      <c r="Q17" s="23">
        <v>20.70293309350401</v>
      </c>
      <c r="R17" s="23">
        <v>23.418803699548178</v>
      </c>
      <c r="S17" s="13">
        <v>0</v>
      </c>
      <c r="T17" s="13">
        <v>0</v>
      </c>
      <c r="U17" s="23">
        <v>1.7623158689828906</v>
      </c>
      <c r="V17" s="23">
        <v>3.78293453</v>
      </c>
      <c r="W17" s="13">
        <v>0</v>
      </c>
      <c r="X17" s="23">
        <v>2.8264839999999998</v>
      </c>
      <c r="Y17" s="13">
        <v>0</v>
      </c>
      <c r="Z17" s="23">
        <v>1.48898386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</row>
    <row r="18" spans="1:37" ht="15">
      <c r="A18" s="3">
        <v>16</v>
      </c>
      <c r="B18" s="3">
        <v>16</v>
      </c>
      <c r="C18" s="3" t="s">
        <v>55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5.222990339999999</v>
      </c>
      <c r="O18" s="23">
        <v>4.431271318511434</v>
      </c>
      <c r="P18" s="23">
        <v>1.9728512100000002</v>
      </c>
      <c r="Q18" s="23">
        <v>20.70293309350401</v>
      </c>
      <c r="R18" s="23">
        <v>23.418803699548175</v>
      </c>
      <c r="S18" s="13">
        <v>0</v>
      </c>
      <c r="T18" s="13">
        <v>0</v>
      </c>
      <c r="U18" s="13">
        <v>0</v>
      </c>
      <c r="V18" s="13">
        <v>0</v>
      </c>
      <c r="W18" s="23">
        <v>3.831</v>
      </c>
      <c r="X18" s="23">
        <v>1.98236415</v>
      </c>
      <c r="Y18" s="13">
        <v>0</v>
      </c>
      <c r="Z18" s="23">
        <v>3.47494647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</row>
    <row r="19" spans="1:37" ht="15">
      <c r="A19" s="3">
        <v>17</v>
      </c>
      <c r="B19" s="3">
        <v>17</v>
      </c>
      <c r="C19" s="3" t="s">
        <v>56</v>
      </c>
      <c r="D19" s="13">
        <v>0</v>
      </c>
      <c r="E19" s="13">
        <v>0</v>
      </c>
      <c r="F19" s="23">
        <v>1.03399999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5.222990340000001</v>
      </c>
      <c r="O19" s="23">
        <v>4.431271318511434</v>
      </c>
      <c r="P19" s="23">
        <v>1.9728512100000002</v>
      </c>
      <c r="Q19" s="23">
        <v>20.70293309350401</v>
      </c>
      <c r="R19" s="23">
        <v>23.418803699548175</v>
      </c>
      <c r="S19" s="13">
        <v>0</v>
      </c>
      <c r="T19" s="13">
        <v>0</v>
      </c>
      <c r="U19" s="13">
        <v>0</v>
      </c>
      <c r="V19" s="23">
        <v>2.444</v>
      </c>
      <c r="W19" s="23">
        <v>3.831</v>
      </c>
      <c r="X19" s="23">
        <v>1.9823641500000002</v>
      </c>
      <c r="Y19" s="13">
        <v>0</v>
      </c>
      <c r="Z19" s="23">
        <v>3.47494647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</row>
    <row r="20" spans="1:37" ht="15">
      <c r="A20" s="3">
        <v>18</v>
      </c>
      <c r="B20" s="3">
        <v>18</v>
      </c>
      <c r="C20" s="3" t="s">
        <v>57</v>
      </c>
      <c r="D20" s="13">
        <v>0</v>
      </c>
      <c r="E20" s="23">
        <v>4.9918505175477375</v>
      </c>
      <c r="F20" s="23">
        <v>1.50899995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3">
        <v>10.363068120001222</v>
      </c>
      <c r="O20" s="23">
        <v>3.9260067917263557</v>
      </c>
      <c r="P20" s="23">
        <v>2.7535772469749675</v>
      </c>
      <c r="Q20" s="23">
        <v>20.70293309350401</v>
      </c>
      <c r="R20" s="23">
        <v>23.418803699548175</v>
      </c>
      <c r="S20" s="13">
        <v>0</v>
      </c>
      <c r="T20" s="13">
        <v>0</v>
      </c>
      <c r="U20" s="23">
        <v>1.7623158689828906</v>
      </c>
      <c r="V20" s="23">
        <v>1.25549868</v>
      </c>
      <c r="W20" s="23">
        <v>7.179380783472051</v>
      </c>
      <c r="X20" s="23">
        <v>2.853991963709004</v>
      </c>
      <c r="Y20" s="23">
        <v>1.65745517</v>
      </c>
      <c r="Z20" s="23">
        <v>2.0087639504482575</v>
      </c>
      <c r="AA20" s="23">
        <v>1.8028076940614315</v>
      </c>
      <c r="AB20" s="23">
        <v>2.622040767914998</v>
      </c>
      <c r="AC20" s="23">
        <v>7.21175681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</row>
    <row r="21" spans="1:37" ht="15">
      <c r="A21" s="3">
        <v>19</v>
      </c>
      <c r="B21" s="3">
        <v>19</v>
      </c>
      <c r="C21" s="3" t="s">
        <v>58</v>
      </c>
      <c r="D21" s="13">
        <v>0</v>
      </c>
      <c r="E21" s="23">
        <v>0.9618740677833556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7.870160869797682</v>
      </c>
      <c r="O21" s="23">
        <v>3.829159626966458</v>
      </c>
      <c r="P21" s="23">
        <v>2.1852458775237475</v>
      </c>
      <c r="Q21" s="23">
        <v>20.702933093504015</v>
      </c>
      <c r="R21" s="23">
        <v>23.41880369954817</v>
      </c>
      <c r="S21" s="13">
        <v>0</v>
      </c>
      <c r="T21" s="13">
        <v>0</v>
      </c>
      <c r="U21" s="23">
        <v>1.7623158689828904</v>
      </c>
      <c r="V21" s="23">
        <v>4.552254560663931</v>
      </c>
      <c r="W21" s="23">
        <v>1.445873548908811</v>
      </c>
      <c r="X21" s="23">
        <v>2.53623511163965</v>
      </c>
      <c r="Y21" s="23">
        <v>0.76056055</v>
      </c>
      <c r="Z21" s="23">
        <v>2.2172802789553017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</row>
    <row r="22" spans="1:37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8.719145310588743</v>
      </c>
      <c r="O22" s="23">
        <v>3.7614254393442756</v>
      </c>
      <c r="P22" s="23">
        <v>2.042715954866575</v>
      </c>
      <c r="Q22" s="23">
        <v>20.70293309350401</v>
      </c>
      <c r="R22" s="23">
        <v>23.418803699548175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2.588633445428417</v>
      </c>
      <c r="Y22" s="23">
        <v>0.858</v>
      </c>
      <c r="Z22" s="23">
        <v>1.6556871625348313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ht="15">
      <c r="A23" s="3">
        <v>21</v>
      </c>
      <c r="B23" s="3">
        <v>21</v>
      </c>
      <c r="C23" s="3" t="s">
        <v>60</v>
      </c>
      <c r="D23" s="13">
        <v>0</v>
      </c>
      <c r="E23" s="23">
        <v>5.052162410922754</v>
      </c>
      <c r="F23" s="23">
        <v>5.1172005</v>
      </c>
      <c r="G23" s="13">
        <v>0</v>
      </c>
      <c r="H23" s="23">
        <v>0.63405437</v>
      </c>
      <c r="I23" s="23">
        <v>0.89154829</v>
      </c>
      <c r="J23" s="13">
        <v>0</v>
      </c>
      <c r="K23" s="23">
        <v>1.51560241</v>
      </c>
      <c r="L23" s="13">
        <v>0</v>
      </c>
      <c r="M23" s="13">
        <v>0</v>
      </c>
      <c r="N23" s="23">
        <v>4.5917371</v>
      </c>
      <c r="O23" s="23">
        <v>9.313356601919834</v>
      </c>
      <c r="P23" s="23">
        <v>1.6050333899999998</v>
      </c>
      <c r="Q23" s="23">
        <v>20.70293309350401</v>
      </c>
      <c r="R23" s="23">
        <v>23.418803699548175</v>
      </c>
      <c r="S23" s="13">
        <v>0</v>
      </c>
      <c r="T23" s="13">
        <v>0</v>
      </c>
      <c r="U23" s="23">
        <v>1.3225421620561402</v>
      </c>
      <c r="V23" s="23">
        <v>2.2631082</v>
      </c>
      <c r="W23" s="23">
        <v>3.9670101600000005</v>
      </c>
      <c r="X23" s="23">
        <v>2.8364472900000006</v>
      </c>
      <c r="Y23" s="23">
        <v>1.78428152</v>
      </c>
      <c r="Z23" s="23">
        <v>2.9716914599999997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</row>
    <row r="24" spans="1:37" ht="15">
      <c r="A24" s="3">
        <v>22</v>
      </c>
      <c r="B24" s="3">
        <v>22</v>
      </c>
      <c r="C24" s="3" t="s">
        <v>61</v>
      </c>
      <c r="D24" s="13">
        <v>0</v>
      </c>
      <c r="E24" s="23">
        <v>5.54621655</v>
      </c>
      <c r="F24" s="23">
        <v>1.9519960299999999</v>
      </c>
      <c r="G24" s="13">
        <v>0</v>
      </c>
      <c r="H24" s="23">
        <v>3.96412351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4.99852612</v>
      </c>
      <c r="O24" s="23">
        <v>9.271054992335369</v>
      </c>
      <c r="P24" s="23">
        <v>3.8641847</v>
      </c>
      <c r="Q24" s="23">
        <v>20.70293309350401</v>
      </c>
      <c r="R24" s="23">
        <v>23.418803699548175</v>
      </c>
      <c r="S24" s="13">
        <v>0</v>
      </c>
      <c r="T24" s="13">
        <v>0</v>
      </c>
      <c r="U24" s="23">
        <v>2.6671065640303318</v>
      </c>
      <c r="V24" s="23">
        <v>2.54937197</v>
      </c>
      <c r="W24" s="23">
        <v>7.18991437</v>
      </c>
      <c r="X24" s="23">
        <v>2.41086997</v>
      </c>
      <c r="Y24" s="23">
        <v>1.61300005</v>
      </c>
      <c r="Z24" s="23">
        <v>2.00485922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v>2.6186423301696777</v>
      </c>
      <c r="AJ24" s="13">
        <v>0</v>
      </c>
      <c r="AK24" s="13">
        <v>0</v>
      </c>
    </row>
    <row r="25" spans="1:37" ht="15">
      <c r="A25" s="3">
        <v>23</v>
      </c>
      <c r="B25" s="3">
        <v>23</v>
      </c>
      <c r="C25" s="3" t="s">
        <v>62</v>
      </c>
      <c r="D25" s="13">
        <v>0</v>
      </c>
      <c r="E25" s="23">
        <v>4.658608798906351</v>
      </c>
      <c r="F25" s="23">
        <v>2.45100003</v>
      </c>
      <c r="G25" s="13">
        <v>0</v>
      </c>
      <c r="H25" s="23">
        <v>3.34389564</v>
      </c>
      <c r="I25" s="13">
        <v>0</v>
      </c>
      <c r="J25" s="13">
        <v>0</v>
      </c>
      <c r="K25" s="13">
        <v>0</v>
      </c>
      <c r="L25" s="13">
        <v>0</v>
      </c>
      <c r="M25" s="23">
        <v>1.58245801</v>
      </c>
      <c r="N25" s="23">
        <v>2.762143531916329</v>
      </c>
      <c r="O25" s="23">
        <v>4.394700353957604</v>
      </c>
      <c r="P25" s="23">
        <v>1.4731900846336397</v>
      </c>
      <c r="Q25" s="23">
        <v>20.70293309350401</v>
      </c>
      <c r="R25" s="23">
        <v>23.418803699548178</v>
      </c>
      <c r="S25" s="13">
        <v>0</v>
      </c>
      <c r="T25" s="13">
        <v>0</v>
      </c>
      <c r="U25" s="23">
        <v>1.682744169752863</v>
      </c>
      <c r="V25" s="23">
        <v>4.113808547799023</v>
      </c>
      <c r="W25" s="23">
        <v>3.555826235606999</v>
      </c>
      <c r="X25" s="23">
        <v>1.8040957393653658</v>
      </c>
      <c r="Y25" s="23">
        <v>1.41949258</v>
      </c>
      <c r="Z25" s="23">
        <v>1.7709177303266734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</row>
    <row r="26" spans="1:37" ht="15">
      <c r="A26" s="3">
        <v>24</v>
      </c>
      <c r="B26" s="3">
        <v>24</v>
      </c>
      <c r="C26" s="3" t="s">
        <v>63</v>
      </c>
      <c r="D26" s="13">
        <v>0</v>
      </c>
      <c r="E26" s="23">
        <v>4.823663950000001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2.88539352</v>
      </c>
      <c r="O26" s="23">
        <v>4.5087738038417156</v>
      </c>
      <c r="P26" s="23">
        <v>2.06362601</v>
      </c>
      <c r="Q26" s="13">
        <v>0</v>
      </c>
      <c r="R26" s="13">
        <v>0</v>
      </c>
      <c r="S26" s="13">
        <v>0</v>
      </c>
      <c r="T26" s="13">
        <v>0</v>
      </c>
      <c r="U26" s="23">
        <v>1.490284291471163</v>
      </c>
      <c r="V26" s="23">
        <v>4.87464036</v>
      </c>
      <c r="W26" s="23">
        <v>3.2143007099999994</v>
      </c>
      <c r="X26" s="23">
        <v>2.07574546</v>
      </c>
      <c r="Y26" s="23">
        <v>1.4194925799999998</v>
      </c>
      <c r="Z26" s="23">
        <v>1.7697450899999998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</row>
    <row r="27" spans="1:37" ht="15">
      <c r="A27" s="3">
        <v>25</v>
      </c>
      <c r="B27" s="3">
        <v>25</v>
      </c>
      <c r="C27" s="3" t="s">
        <v>64</v>
      </c>
      <c r="D27" s="13">
        <v>0</v>
      </c>
      <c r="E27" s="23">
        <v>4.96300015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13.45429482</v>
      </c>
      <c r="O27" s="23">
        <v>4.568076326546284</v>
      </c>
      <c r="P27" s="23">
        <v>3.87170337</v>
      </c>
      <c r="Q27" s="23">
        <v>20.70293309350401</v>
      </c>
      <c r="R27" s="23">
        <v>23.418803699548175</v>
      </c>
      <c r="S27" s="13">
        <v>0</v>
      </c>
      <c r="T27" s="13">
        <v>0</v>
      </c>
      <c r="U27" s="23">
        <v>1.5075613767980427</v>
      </c>
      <c r="V27" s="23">
        <v>0.9499901199999999</v>
      </c>
      <c r="W27" s="23">
        <v>8.45899989</v>
      </c>
      <c r="X27" s="23">
        <v>2.52701039</v>
      </c>
      <c r="Y27" s="13">
        <v>0</v>
      </c>
      <c r="Z27" s="23">
        <v>1.18373302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</row>
    <row r="28" spans="1:37" ht="15">
      <c r="A28" s="3">
        <v>26</v>
      </c>
      <c r="B28" s="3">
        <v>26</v>
      </c>
      <c r="C28" s="3" t="s">
        <v>65</v>
      </c>
      <c r="D28" s="13">
        <v>0</v>
      </c>
      <c r="E28" s="23">
        <v>5.373687373545996</v>
      </c>
      <c r="F28" s="23">
        <v>8.13794188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3.900682337575528</v>
      </c>
      <c r="O28" s="23">
        <v>7.8387374744773695</v>
      </c>
      <c r="P28" s="23">
        <v>2.055505047896855</v>
      </c>
      <c r="Q28" s="23">
        <v>20.70293309350401</v>
      </c>
      <c r="R28" s="23">
        <v>23.418803699548167</v>
      </c>
      <c r="S28" s="13">
        <v>0</v>
      </c>
      <c r="T28" s="13">
        <v>0</v>
      </c>
      <c r="U28" s="23">
        <v>2.003775598745012</v>
      </c>
      <c r="V28" s="23">
        <v>4.332174396899329</v>
      </c>
      <c r="W28" s="23">
        <v>9.45965000925424</v>
      </c>
      <c r="X28" s="23">
        <v>2.2644303673819737</v>
      </c>
      <c r="Y28" s="23">
        <v>1.5224382110112358</v>
      </c>
      <c r="Z28" s="23">
        <v>2.4265457085335815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</row>
    <row r="29" spans="1:37" ht="15">
      <c r="A29" s="3">
        <v>27</v>
      </c>
      <c r="B29" s="3">
        <v>27</v>
      </c>
      <c r="C29" s="3" t="s">
        <v>66</v>
      </c>
      <c r="D29" s="13">
        <v>0</v>
      </c>
      <c r="E29" s="23">
        <v>4.98499985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2.11949688</v>
      </c>
      <c r="O29" s="23">
        <v>2.3816287457363137</v>
      </c>
      <c r="P29" s="23">
        <v>5.08934811</v>
      </c>
      <c r="Q29" s="23">
        <v>1.78905348</v>
      </c>
      <c r="R29" s="23">
        <v>23.418803699548175</v>
      </c>
      <c r="S29" s="13">
        <v>0</v>
      </c>
      <c r="T29" s="23">
        <v>2.94999102</v>
      </c>
      <c r="U29" s="23">
        <v>1.7198262790272585</v>
      </c>
      <c r="V29" s="23">
        <v>3.3666678599999997</v>
      </c>
      <c r="W29" s="23">
        <v>3.33098886</v>
      </c>
      <c r="X29" s="23">
        <v>1.95531294</v>
      </c>
      <c r="Y29" s="23">
        <v>0.61799999</v>
      </c>
      <c r="Z29" s="23">
        <v>1.93693548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</row>
    <row r="30" spans="1:37" ht="15">
      <c r="A30" s="3">
        <v>28</v>
      </c>
      <c r="B30" s="3">
        <v>28</v>
      </c>
      <c r="C30" s="3" t="s">
        <v>67</v>
      </c>
      <c r="D30" s="13">
        <v>0</v>
      </c>
      <c r="E30" s="23">
        <v>9.32599994</v>
      </c>
      <c r="F30" s="23">
        <v>0.688</v>
      </c>
      <c r="G30" s="13">
        <v>0</v>
      </c>
      <c r="H30" s="23">
        <v>4.47430418</v>
      </c>
      <c r="I30" s="23">
        <v>3.275</v>
      </c>
      <c r="J30" s="13">
        <v>0</v>
      </c>
      <c r="K30" s="23">
        <v>6.912</v>
      </c>
      <c r="L30" s="13">
        <v>0</v>
      </c>
      <c r="M30" s="13">
        <v>0</v>
      </c>
      <c r="N30" s="23">
        <v>2.6242790293683007</v>
      </c>
      <c r="O30" s="23">
        <v>3.95902427356783</v>
      </c>
      <c r="P30" s="23">
        <v>1.6124463579874215</v>
      </c>
      <c r="Q30" s="23">
        <v>20.70293309350401</v>
      </c>
      <c r="R30" s="23">
        <v>23.418803699548175</v>
      </c>
      <c r="S30" s="13">
        <v>0</v>
      </c>
      <c r="T30" s="13">
        <v>0</v>
      </c>
      <c r="U30" s="23">
        <v>4.964045453961532</v>
      </c>
      <c r="V30" s="23">
        <v>3.30789655</v>
      </c>
      <c r="W30" s="23">
        <v>8.27929792</v>
      </c>
      <c r="X30" s="23">
        <v>4.57963103</v>
      </c>
      <c r="Y30" s="13">
        <v>0</v>
      </c>
      <c r="Z30" s="23">
        <v>3.7739507850533807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</row>
    <row r="31" spans="1:37" ht="15">
      <c r="A31" s="3">
        <v>29</v>
      </c>
      <c r="B31" s="3">
        <v>29</v>
      </c>
      <c r="C31" s="3" t="s">
        <v>68</v>
      </c>
      <c r="D31" s="13">
        <v>0</v>
      </c>
      <c r="E31" s="23">
        <v>7</v>
      </c>
      <c r="F31" s="23">
        <v>8.13794188</v>
      </c>
      <c r="G31" s="13">
        <v>0</v>
      </c>
      <c r="H31" s="23">
        <v>1.7796294000000001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6.96094587</v>
      </c>
      <c r="O31" s="23">
        <v>14.176137925137844</v>
      </c>
      <c r="P31" s="23">
        <v>2.11043857</v>
      </c>
      <c r="Q31" s="13">
        <v>0</v>
      </c>
      <c r="R31" s="13">
        <v>0</v>
      </c>
      <c r="S31" s="13">
        <v>0</v>
      </c>
      <c r="T31" s="13">
        <v>0</v>
      </c>
      <c r="U31" s="23">
        <v>1.7623158689828904</v>
      </c>
      <c r="V31" s="23">
        <v>3.8428758300000005</v>
      </c>
      <c r="W31" s="23">
        <v>3.72707446</v>
      </c>
      <c r="X31" s="23">
        <v>3.1992631499999997</v>
      </c>
      <c r="Y31" s="13">
        <v>0</v>
      </c>
      <c r="Z31" s="23">
        <v>2.49568639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</row>
    <row r="32" spans="1:37" ht="15">
      <c r="A32" s="3">
        <v>30</v>
      </c>
      <c r="B32" s="3">
        <v>30</v>
      </c>
      <c r="C32" s="3" t="s">
        <v>69</v>
      </c>
      <c r="D32" s="13">
        <v>0</v>
      </c>
      <c r="E32" s="23">
        <v>6.090211733982346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6.122940726156572</v>
      </c>
      <c r="O32" s="23">
        <v>4.72433966411395</v>
      </c>
      <c r="P32" s="23">
        <v>2.1075864693288433</v>
      </c>
      <c r="Q32" s="23">
        <v>20.70293309350401</v>
      </c>
      <c r="R32" s="23">
        <v>23.418803699548175</v>
      </c>
      <c r="S32" s="13">
        <v>0</v>
      </c>
      <c r="T32" s="13">
        <v>0</v>
      </c>
      <c r="U32" s="13">
        <v>0</v>
      </c>
      <c r="V32" s="23">
        <v>3.12445964</v>
      </c>
      <c r="W32" s="23">
        <v>7.87616147</v>
      </c>
      <c r="X32" s="23">
        <v>4.724656621109661</v>
      </c>
      <c r="Y32" s="13">
        <v>0</v>
      </c>
      <c r="Z32" s="23">
        <v>1.5656738562825578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</row>
    <row r="33" spans="1:37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3">
        <v>6.0316271</v>
      </c>
      <c r="O33" s="23">
        <v>4.594731549025718</v>
      </c>
      <c r="P33" s="23">
        <v>2.10747004</v>
      </c>
      <c r="Q33" s="23">
        <v>20.70293309350401</v>
      </c>
      <c r="R33" s="23">
        <v>23.41880369954817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23">
        <v>4.920104679999999</v>
      </c>
      <c r="Y33" s="13">
        <v>0</v>
      </c>
      <c r="Z33" s="23">
        <v>1.5484541899999997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</row>
    <row r="34" spans="1:37" ht="15">
      <c r="A34" s="3">
        <v>32</v>
      </c>
      <c r="B34" s="3">
        <v>32</v>
      </c>
      <c r="C34" s="3" t="s">
        <v>71</v>
      </c>
      <c r="D34" s="13">
        <v>0</v>
      </c>
      <c r="E34" s="13">
        <v>0</v>
      </c>
      <c r="F34" s="23">
        <v>8.13794188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23.356863264460326</v>
      </c>
      <c r="O34" s="23">
        <v>20.317834113849926</v>
      </c>
      <c r="P34" s="23">
        <v>9.413401601580144</v>
      </c>
      <c r="Q34" s="23">
        <v>20.70293309350401</v>
      </c>
      <c r="R34" s="23">
        <v>23.41880369954817</v>
      </c>
      <c r="S34" s="13">
        <v>0</v>
      </c>
      <c r="T34" s="13">
        <v>0</v>
      </c>
      <c r="U34" s="13">
        <v>0</v>
      </c>
      <c r="V34" s="13">
        <v>0</v>
      </c>
      <c r="W34" s="23">
        <v>13.15</v>
      </c>
      <c r="X34" s="23">
        <v>8.220380919068955</v>
      </c>
      <c r="Y34" s="23">
        <v>19.203958131626806</v>
      </c>
      <c r="Z34" s="23">
        <v>9.172628385972311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ht="15">
      <c r="A35" s="3">
        <v>33</v>
      </c>
      <c r="B35" s="3">
        <v>33</v>
      </c>
      <c r="C35" s="3" t="s">
        <v>72</v>
      </c>
      <c r="D35" s="13">
        <v>0</v>
      </c>
      <c r="E35" s="23">
        <v>16.014582504040096</v>
      </c>
      <c r="F35" s="23">
        <v>9.19977103</v>
      </c>
      <c r="G35" s="13">
        <v>0</v>
      </c>
      <c r="H35" s="23">
        <v>20.93400059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3">
        <v>7.18138876</v>
      </c>
      <c r="O35" s="23">
        <v>18.86206809330022</v>
      </c>
      <c r="P35" s="23">
        <v>3.3665231900000006</v>
      </c>
      <c r="Q35" s="23">
        <v>20.70293309350401</v>
      </c>
      <c r="R35" s="23">
        <v>23.418803699548175</v>
      </c>
      <c r="S35" s="13">
        <v>0</v>
      </c>
      <c r="T35" s="13">
        <v>0</v>
      </c>
      <c r="U35" s="23">
        <v>1.7623158689828904</v>
      </c>
      <c r="V35" s="23">
        <v>7.2807866400000005</v>
      </c>
      <c r="W35" s="23">
        <v>14.806021209999999</v>
      </c>
      <c r="X35" s="23">
        <v>2.71820174</v>
      </c>
      <c r="Y35" s="13">
        <v>0</v>
      </c>
      <c r="Z35" s="23">
        <v>1.54773882</v>
      </c>
      <c r="AA35" s="13">
        <v>0</v>
      </c>
      <c r="AB35" s="13">
        <v>0</v>
      </c>
      <c r="AC35" s="23">
        <v>14.80602121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</row>
    <row r="36" spans="1:37" ht="15">
      <c r="A36" s="3">
        <v>34</v>
      </c>
      <c r="B36" s="3">
        <v>34</v>
      </c>
      <c r="C36" s="3" t="s">
        <v>73</v>
      </c>
      <c r="D36" s="13">
        <v>0</v>
      </c>
      <c r="E36" s="25">
        <v>5.236104717032758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3">
        <v>3.22814535</v>
      </c>
      <c r="O36" s="23">
        <v>4.4352404835294115</v>
      </c>
      <c r="P36" s="23">
        <v>3.7856108700000006</v>
      </c>
      <c r="Q36" s="23">
        <v>20.70293309350401</v>
      </c>
      <c r="R36" s="23">
        <v>23.418803699548175</v>
      </c>
      <c r="S36" s="13">
        <v>0</v>
      </c>
      <c r="T36" s="13">
        <v>0</v>
      </c>
      <c r="U36" s="13">
        <v>0</v>
      </c>
      <c r="V36" s="13">
        <v>0</v>
      </c>
      <c r="W36" s="23">
        <v>15.057999319999999</v>
      </c>
      <c r="X36" s="23">
        <v>4.43355533</v>
      </c>
      <c r="Y36" s="23">
        <v>3.18126393</v>
      </c>
      <c r="Z36" s="23">
        <v>4.3226566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</row>
    <row r="37" spans="1:37" ht="15">
      <c r="A37" s="3">
        <v>35</v>
      </c>
      <c r="B37" s="3">
        <v>35</v>
      </c>
      <c r="C37" s="3" t="s">
        <v>74</v>
      </c>
      <c r="D37" s="13">
        <v>0</v>
      </c>
      <c r="E37" s="38">
        <v>5.764131084302152</v>
      </c>
      <c r="F37" s="23">
        <v>7.603658808445003</v>
      </c>
      <c r="G37" s="13">
        <v>0</v>
      </c>
      <c r="H37" s="23">
        <v>4.7065653800964355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3">
        <v>4.270815287872829</v>
      </c>
      <c r="O37" s="23">
        <v>5.839641908816348</v>
      </c>
      <c r="P37" s="23">
        <v>2.5568670947327616</v>
      </c>
      <c r="Q37" s="23">
        <v>20.70293309350402</v>
      </c>
      <c r="R37" s="23">
        <v>23.41880369954817</v>
      </c>
      <c r="S37" s="13">
        <v>0</v>
      </c>
      <c r="T37" s="13">
        <v>0</v>
      </c>
      <c r="U37" s="23">
        <v>1.7623158689828904</v>
      </c>
      <c r="V37" s="23">
        <v>2.4159101359291</v>
      </c>
      <c r="W37" s="23">
        <v>11.319420818270123</v>
      </c>
      <c r="X37" s="23">
        <v>4.1054903394635645</v>
      </c>
      <c r="Y37" s="23">
        <v>2.1501547583333336</v>
      </c>
      <c r="Z37" s="23">
        <v>1.618370437957824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</row>
    <row r="38" spans="1:37" ht="15">
      <c r="A38" s="3">
        <v>36</v>
      </c>
      <c r="B38" s="3">
        <v>36</v>
      </c>
      <c r="C38" s="3" t="s">
        <v>75</v>
      </c>
      <c r="D38" s="23">
        <v>1.0715483506722885</v>
      </c>
      <c r="E38" s="23">
        <v>1.0715483506722885</v>
      </c>
      <c r="F38" s="23">
        <v>12.349730658876997</v>
      </c>
      <c r="G38" s="27">
        <v>0</v>
      </c>
      <c r="H38" s="23">
        <v>2.9055076927217285</v>
      </c>
      <c r="I38" s="23">
        <v>0.383387953042984</v>
      </c>
      <c r="J38" s="13">
        <v>0</v>
      </c>
      <c r="K38" s="23">
        <v>0.9250614047050476</v>
      </c>
      <c r="L38" s="13">
        <v>0</v>
      </c>
      <c r="M38" s="13">
        <v>0</v>
      </c>
      <c r="N38" s="23">
        <v>2.90583972</v>
      </c>
      <c r="O38" s="23">
        <v>3.6856045073039714</v>
      </c>
      <c r="P38" s="23">
        <v>4.68225378</v>
      </c>
      <c r="Q38" s="23">
        <v>20.70293309350401</v>
      </c>
      <c r="R38" s="23">
        <v>23.418803699548175</v>
      </c>
      <c r="S38" s="13">
        <v>0</v>
      </c>
      <c r="T38" s="13">
        <v>0</v>
      </c>
      <c r="U38" s="13">
        <v>0</v>
      </c>
      <c r="V38" s="23">
        <v>37.73646114</v>
      </c>
      <c r="W38" s="23">
        <v>9.71899963</v>
      </c>
      <c r="X38" s="23">
        <v>1.15142011</v>
      </c>
      <c r="Y38" s="23">
        <v>2.08612429</v>
      </c>
      <c r="Z38" s="23">
        <v>4.37426354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v>3.707641603113644</v>
      </c>
      <c r="AJ38" s="13">
        <v>0</v>
      </c>
      <c r="AK38" s="13">
        <v>0</v>
      </c>
    </row>
    <row r="39" spans="1:37" ht="15">
      <c r="A39" s="3">
        <v>37</v>
      </c>
      <c r="B39" s="3">
        <v>37</v>
      </c>
      <c r="C39" s="3" t="s">
        <v>76</v>
      </c>
      <c r="D39" s="23">
        <v>2.3440516848379875</v>
      </c>
      <c r="E39" s="13">
        <v>0</v>
      </c>
      <c r="F39" s="23">
        <v>12.245903231694156</v>
      </c>
      <c r="G39" s="13">
        <v>0</v>
      </c>
      <c r="H39" s="23">
        <v>4.425770952297852</v>
      </c>
      <c r="I39" s="23">
        <v>0.37061873506868936</v>
      </c>
      <c r="J39" s="13">
        <v>0</v>
      </c>
      <c r="K39" s="23">
        <v>1.350789753716814</v>
      </c>
      <c r="L39" s="13">
        <v>0</v>
      </c>
      <c r="M39" s="13">
        <v>0</v>
      </c>
      <c r="N39" s="23">
        <v>4.150028290166409</v>
      </c>
      <c r="O39" s="23">
        <v>4.404824580844893</v>
      </c>
      <c r="P39" s="23">
        <v>4.2700717537865716</v>
      </c>
      <c r="Q39" s="23">
        <v>20.70293309350401</v>
      </c>
      <c r="R39" s="23">
        <v>23.418803699548175</v>
      </c>
      <c r="S39" s="13">
        <v>0</v>
      </c>
      <c r="T39" s="13">
        <v>0</v>
      </c>
      <c r="U39" s="23">
        <v>1.7623158689828902</v>
      </c>
      <c r="V39" s="23">
        <v>25.583035327346977</v>
      </c>
      <c r="W39" s="23">
        <v>8.402054520209722</v>
      </c>
      <c r="X39" s="23">
        <v>1.8681530504435844</v>
      </c>
      <c r="Y39" s="23">
        <v>1.833934917206851</v>
      </c>
      <c r="Z39" s="23">
        <v>3.133212894505805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</row>
    <row r="40" spans="1:37" ht="15">
      <c r="A40" s="3">
        <v>38</v>
      </c>
      <c r="B40" s="3">
        <v>38</v>
      </c>
      <c r="C40" s="3" t="s">
        <v>77</v>
      </c>
      <c r="D40" s="23">
        <v>4.7861929562449665</v>
      </c>
      <c r="E40" s="13">
        <v>0</v>
      </c>
      <c r="F40" s="23">
        <v>0.9091521258877819</v>
      </c>
      <c r="G40" s="13">
        <v>0</v>
      </c>
      <c r="H40" s="23">
        <v>3.0924159482566282</v>
      </c>
      <c r="I40" s="23">
        <v>0.8915482899999999</v>
      </c>
      <c r="J40" s="13">
        <v>0</v>
      </c>
      <c r="K40" s="23">
        <v>1.51560241</v>
      </c>
      <c r="L40" s="13">
        <v>0</v>
      </c>
      <c r="M40" s="13">
        <v>0</v>
      </c>
      <c r="N40" s="23">
        <v>6.186847777933457</v>
      </c>
      <c r="O40" s="23">
        <v>12.182218848413529</v>
      </c>
      <c r="P40" s="23">
        <v>1.807213934720376</v>
      </c>
      <c r="Q40" s="23">
        <v>20.70293309350401</v>
      </c>
      <c r="R40" s="23">
        <v>23.418803699548178</v>
      </c>
      <c r="S40" s="13">
        <v>0</v>
      </c>
      <c r="T40" s="13">
        <v>0</v>
      </c>
      <c r="U40" s="23">
        <v>1.7623158689828906</v>
      </c>
      <c r="V40" s="23">
        <v>3.253885665454368</v>
      </c>
      <c r="W40" s="23">
        <v>7.689815827991988</v>
      </c>
      <c r="X40" s="23">
        <v>1.7447582367266563</v>
      </c>
      <c r="Y40" s="23">
        <v>0.8829239146666665</v>
      </c>
      <c r="Z40" s="23">
        <v>1.1001847572770427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</row>
    <row r="41" spans="1:37" ht="15">
      <c r="A41" s="3">
        <v>39</v>
      </c>
      <c r="B41" s="3">
        <v>39</v>
      </c>
      <c r="C41" s="3" t="s">
        <v>78</v>
      </c>
      <c r="D41" s="13">
        <v>0</v>
      </c>
      <c r="E41" s="23">
        <v>0.9661154299999999</v>
      </c>
      <c r="F41" s="23">
        <v>1.32996307</v>
      </c>
      <c r="G41" s="13">
        <v>0</v>
      </c>
      <c r="H41" s="23">
        <v>3.36999984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3">
        <v>7.666491279999998</v>
      </c>
      <c r="O41" s="23">
        <v>35.60189467286984</v>
      </c>
      <c r="P41" s="23">
        <v>4.85782659</v>
      </c>
      <c r="Q41" s="23">
        <v>20.70293309350401</v>
      </c>
      <c r="R41" s="23">
        <v>23.418803699548178</v>
      </c>
      <c r="S41" s="13">
        <v>0</v>
      </c>
      <c r="T41" s="13">
        <v>0</v>
      </c>
      <c r="U41" s="23">
        <v>1.7623158689828904</v>
      </c>
      <c r="V41" s="23">
        <v>3.48863216</v>
      </c>
      <c r="W41" s="23">
        <v>0.11919810000000002</v>
      </c>
      <c r="X41" s="23">
        <v>5.30959485</v>
      </c>
      <c r="Y41" s="23">
        <v>1.27800691</v>
      </c>
      <c r="Z41" s="23">
        <v>2.8688404800000002</v>
      </c>
      <c r="AA41" s="13">
        <v>0</v>
      </c>
      <c r="AB41" s="13">
        <v>0</v>
      </c>
      <c r="AC41" s="23">
        <v>0.1191981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</row>
    <row r="42" spans="1:37" ht="15">
      <c r="A42" s="3">
        <v>40</v>
      </c>
      <c r="B42" s="3">
        <v>40</v>
      </c>
      <c r="C42" s="3" t="s">
        <v>79</v>
      </c>
      <c r="D42" s="13">
        <v>0</v>
      </c>
      <c r="E42" s="23">
        <v>5.236104717032758</v>
      </c>
      <c r="F42" s="23">
        <v>0.7881605291968553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3">
        <v>11.352283309137635</v>
      </c>
      <c r="O42" s="23">
        <v>3.308412791067495</v>
      </c>
      <c r="P42" s="23">
        <v>2.304029488451083</v>
      </c>
      <c r="Q42" s="23">
        <v>20.70293309350401</v>
      </c>
      <c r="R42" s="23">
        <v>23.418803699548175</v>
      </c>
      <c r="S42" s="13">
        <v>0</v>
      </c>
      <c r="T42" s="13">
        <v>0</v>
      </c>
      <c r="U42" s="13">
        <v>0</v>
      </c>
      <c r="V42" s="23">
        <v>3.0619072897272037</v>
      </c>
      <c r="W42" s="23">
        <v>8.3548502671852</v>
      </c>
      <c r="X42" s="23">
        <v>2.1901886520479636</v>
      </c>
      <c r="Y42" s="23">
        <v>1.2665325577882798</v>
      </c>
      <c r="Z42" s="23">
        <v>1.6318054800663444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</row>
    <row r="43" spans="1:37" ht="15">
      <c r="A43" s="3">
        <v>41</v>
      </c>
      <c r="B43" s="3">
        <v>41</v>
      </c>
      <c r="C43" s="3" t="s">
        <v>80</v>
      </c>
      <c r="D43" s="13">
        <v>0</v>
      </c>
      <c r="E43" s="23">
        <v>5.236104717032758</v>
      </c>
      <c r="F43" s="23">
        <v>3.02583586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3">
        <v>5.767597300000001</v>
      </c>
      <c r="O43" s="23">
        <v>15.53570506579685</v>
      </c>
      <c r="P43" s="23">
        <v>2.89537588</v>
      </c>
      <c r="Q43" s="23">
        <v>20.70293309350401</v>
      </c>
      <c r="R43" s="23">
        <v>23.418803699548178</v>
      </c>
      <c r="S43" s="13">
        <v>0</v>
      </c>
      <c r="T43" s="13">
        <v>0</v>
      </c>
      <c r="U43" s="23">
        <v>1.7623158689828904</v>
      </c>
      <c r="V43" s="23">
        <v>3.4675278200000004</v>
      </c>
      <c r="W43" s="23">
        <v>0.38</v>
      </c>
      <c r="X43" s="23">
        <v>3.17824224</v>
      </c>
      <c r="Y43" s="23">
        <v>2.17672695</v>
      </c>
      <c r="Z43" s="23">
        <v>2.02844319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</row>
    <row r="44" spans="1:37" ht="15">
      <c r="A44" s="3">
        <v>42</v>
      </c>
      <c r="B44" s="3">
        <v>42</v>
      </c>
      <c r="C44" s="3" t="s">
        <v>81</v>
      </c>
      <c r="D44" s="13">
        <v>0</v>
      </c>
      <c r="E44" s="23">
        <v>5.236104717032759</v>
      </c>
      <c r="F44" s="23">
        <v>3.0258358599999995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3">
        <v>5.767597300000001</v>
      </c>
      <c r="O44" s="23">
        <v>15.53570506579685</v>
      </c>
      <c r="P44" s="23">
        <v>2.89537588</v>
      </c>
      <c r="Q44" s="23">
        <v>20.702933093504008</v>
      </c>
      <c r="R44" s="23">
        <v>23.418803699548178</v>
      </c>
      <c r="S44" s="13">
        <v>0</v>
      </c>
      <c r="T44" s="13">
        <v>0</v>
      </c>
      <c r="U44" s="23">
        <v>1.7623158689828904</v>
      </c>
      <c r="V44" s="23">
        <v>3.4675278200000004</v>
      </c>
      <c r="W44" s="23">
        <v>0.38</v>
      </c>
      <c r="X44" s="23">
        <v>3.17824224</v>
      </c>
      <c r="Y44" s="23">
        <v>2.17672695</v>
      </c>
      <c r="Z44" s="23">
        <v>2.02844319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</row>
    <row r="45" spans="1:37" ht="15">
      <c r="A45" s="3">
        <v>43</v>
      </c>
      <c r="B45" s="3">
        <v>43</v>
      </c>
      <c r="C45" s="3" t="s">
        <v>82</v>
      </c>
      <c r="D45" s="13">
        <v>0</v>
      </c>
      <c r="E45" s="13">
        <v>0</v>
      </c>
      <c r="F45" s="23">
        <v>2.0373834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3">
        <v>10.852168739999998</v>
      </c>
      <c r="O45" s="23">
        <v>2.6388660994966107</v>
      </c>
      <c r="P45" s="23">
        <v>2.33965584</v>
      </c>
      <c r="Q45" s="23">
        <v>20.70293309350401</v>
      </c>
      <c r="R45" s="23">
        <v>23.418803699548178</v>
      </c>
      <c r="S45" s="13">
        <v>0</v>
      </c>
      <c r="T45" s="13">
        <v>0</v>
      </c>
      <c r="U45" s="23">
        <v>1.7623158689828906</v>
      </c>
      <c r="V45" s="23">
        <v>4.0115449</v>
      </c>
      <c r="W45" s="23">
        <v>8.279297919999998</v>
      </c>
      <c r="X45" s="23">
        <v>2.9988597299999995</v>
      </c>
      <c r="Y45" s="23">
        <v>1.59099997</v>
      </c>
      <c r="Z45" s="23">
        <v>2.0892628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</row>
    <row r="46" spans="1:37" ht="15">
      <c r="A46" s="3">
        <v>44</v>
      </c>
      <c r="B46" s="3">
        <v>44</v>
      </c>
      <c r="C46" s="3" t="s">
        <v>83</v>
      </c>
      <c r="D46" s="13">
        <v>0</v>
      </c>
      <c r="E46" s="13">
        <v>0</v>
      </c>
      <c r="F46" s="23">
        <v>2.0373834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3">
        <v>10.85216874</v>
      </c>
      <c r="O46" s="23">
        <v>2.6388660994966098</v>
      </c>
      <c r="P46" s="23">
        <v>2.33965584</v>
      </c>
      <c r="Q46" s="23">
        <v>20.702933093504008</v>
      </c>
      <c r="R46" s="23">
        <v>23.418803699548178</v>
      </c>
      <c r="S46" s="13">
        <v>0</v>
      </c>
      <c r="T46" s="13">
        <v>0</v>
      </c>
      <c r="U46" s="23">
        <v>1.7623158689828906</v>
      </c>
      <c r="V46" s="23">
        <v>4.01000040570046</v>
      </c>
      <c r="W46" s="23">
        <v>8.27929792</v>
      </c>
      <c r="X46" s="23">
        <v>2.99885973</v>
      </c>
      <c r="Y46" s="23">
        <v>1.59099997</v>
      </c>
      <c r="Z46" s="23">
        <v>2.0892628000000006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</row>
    <row r="47" spans="1:37" ht="15">
      <c r="A47" s="3">
        <v>45</v>
      </c>
      <c r="B47" s="3">
        <v>45</v>
      </c>
      <c r="C47" s="3" t="s">
        <v>84</v>
      </c>
      <c r="D47" s="13">
        <v>0</v>
      </c>
      <c r="E47" s="13">
        <v>0</v>
      </c>
      <c r="F47" s="23">
        <v>2.0373834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3">
        <v>10.85216874</v>
      </c>
      <c r="O47" s="23">
        <v>2.6388660994966107</v>
      </c>
      <c r="P47" s="23">
        <v>2.3396558399999994</v>
      </c>
      <c r="Q47" s="23">
        <v>20.702933093504008</v>
      </c>
      <c r="R47" s="23">
        <v>23.418803699548175</v>
      </c>
      <c r="S47" s="13">
        <v>0</v>
      </c>
      <c r="T47" s="13">
        <v>0</v>
      </c>
      <c r="U47" s="23">
        <v>1.7623158689828906</v>
      </c>
      <c r="V47" s="23">
        <v>3.8229999999999995</v>
      </c>
      <c r="W47" s="23">
        <v>8.27929792</v>
      </c>
      <c r="X47" s="23">
        <v>2.9988597300000004</v>
      </c>
      <c r="Y47" s="13">
        <v>0</v>
      </c>
      <c r="Z47" s="23">
        <v>2.0892628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</row>
    <row r="48" spans="1:37" ht="15">
      <c r="A48" s="3">
        <v>46</v>
      </c>
      <c r="B48" s="3">
        <v>46</v>
      </c>
      <c r="C48" s="3" t="s">
        <v>85</v>
      </c>
      <c r="D48" s="13">
        <v>0</v>
      </c>
      <c r="E48" s="13">
        <v>0</v>
      </c>
      <c r="F48" s="23">
        <v>2.0373833999999995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3">
        <v>10.852168739999998</v>
      </c>
      <c r="O48" s="23">
        <v>2.63886609949661</v>
      </c>
      <c r="P48" s="23">
        <v>2.3396558400000003</v>
      </c>
      <c r="Q48" s="23">
        <v>20.70293309350401</v>
      </c>
      <c r="R48" s="23">
        <v>23.418803699548175</v>
      </c>
      <c r="S48" s="13">
        <v>0</v>
      </c>
      <c r="T48" s="13">
        <v>0</v>
      </c>
      <c r="U48" s="23">
        <v>1.7623158689828904</v>
      </c>
      <c r="V48" s="13">
        <v>0</v>
      </c>
      <c r="W48" s="23">
        <v>8.27929792</v>
      </c>
      <c r="X48" s="23">
        <v>2.99885973</v>
      </c>
      <c r="Y48" s="13">
        <v>0</v>
      </c>
      <c r="Z48" s="23">
        <v>2.0892627999999998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</row>
    <row r="49" spans="1:37" ht="15">
      <c r="A49" s="3">
        <v>47</v>
      </c>
      <c r="B49" s="3">
        <v>47</v>
      </c>
      <c r="C49" s="3" t="s">
        <v>86</v>
      </c>
      <c r="D49" s="13">
        <v>0</v>
      </c>
      <c r="E49" s="13">
        <v>0</v>
      </c>
      <c r="F49" s="23">
        <v>8.13794188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3">
        <v>7.3257847300000005</v>
      </c>
      <c r="O49" s="23">
        <v>3.145966713054128</v>
      </c>
      <c r="P49" s="23">
        <v>2.28300797</v>
      </c>
      <c r="Q49" s="23">
        <v>20.70293309350401</v>
      </c>
      <c r="R49" s="23">
        <v>23.418803699548175</v>
      </c>
      <c r="S49" s="13">
        <v>0</v>
      </c>
      <c r="T49" s="13">
        <v>0</v>
      </c>
      <c r="U49" s="23">
        <v>1.7623158689828908</v>
      </c>
      <c r="V49" s="13">
        <v>0</v>
      </c>
      <c r="W49" s="23">
        <v>4.282999959999999</v>
      </c>
      <c r="X49" s="23">
        <v>2.97829542</v>
      </c>
      <c r="Y49" s="13">
        <v>0</v>
      </c>
      <c r="Z49" s="23">
        <v>1.77378852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</row>
    <row r="50" spans="1:37" ht="15">
      <c r="A50" s="3">
        <v>48</v>
      </c>
      <c r="B50" s="3">
        <v>48</v>
      </c>
      <c r="C50" s="3" t="s">
        <v>87</v>
      </c>
      <c r="D50" s="13">
        <v>0</v>
      </c>
      <c r="E50" s="13">
        <v>0</v>
      </c>
      <c r="F50" s="23">
        <v>8.13794188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3">
        <v>7.32578473</v>
      </c>
      <c r="O50" s="23">
        <v>3.145966713054128</v>
      </c>
      <c r="P50" s="23">
        <v>2.28300797</v>
      </c>
      <c r="Q50" s="23">
        <v>20.70293309350401</v>
      </c>
      <c r="R50" s="23">
        <v>23.41880369954817</v>
      </c>
      <c r="S50" s="13">
        <v>0</v>
      </c>
      <c r="T50" s="13">
        <v>0</v>
      </c>
      <c r="U50" s="23">
        <v>1.7623158689828904</v>
      </c>
      <c r="V50" s="23">
        <v>2.92139532</v>
      </c>
      <c r="W50" s="23">
        <v>4.28299996</v>
      </c>
      <c r="X50" s="23">
        <v>2.97829542</v>
      </c>
      <c r="Y50" s="23">
        <v>2.49565626</v>
      </c>
      <c r="Z50" s="23">
        <v>1.7737885200000003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</row>
    <row r="51" spans="1:37" ht="15">
      <c r="A51" s="3">
        <v>49</v>
      </c>
      <c r="B51" s="3">
        <v>49</v>
      </c>
      <c r="C51" s="3" t="s">
        <v>88</v>
      </c>
      <c r="D51" s="13">
        <v>0</v>
      </c>
      <c r="E51" s="13">
        <v>0</v>
      </c>
      <c r="F51" s="23">
        <v>8.13794188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3">
        <v>7.325784729999999</v>
      </c>
      <c r="O51" s="23">
        <v>3.1459667130541273</v>
      </c>
      <c r="P51" s="23">
        <v>2.2830079699999994</v>
      </c>
      <c r="Q51" s="23">
        <v>20.702933093504015</v>
      </c>
      <c r="R51" s="23">
        <v>23.418803699548175</v>
      </c>
      <c r="S51" s="13">
        <v>0</v>
      </c>
      <c r="T51" s="13">
        <v>0</v>
      </c>
      <c r="U51" s="23">
        <v>1.7623158689828904</v>
      </c>
      <c r="V51" s="13">
        <v>0</v>
      </c>
      <c r="W51" s="23">
        <v>4.282999959999999</v>
      </c>
      <c r="X51" s="23">
        <v>2.9782954199999994</v>
      </c>
      <c r="Y51" s="23">
        <v>2.4956562599999996</v>
      </c>
      <c r="Z51" s="23">
        <v>1.7737885199999999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</row>
    <row r="52" spans="1:37" ht="15">
      <c r="A52" s="3">
        <v>50</v>
      </c>
      <c r="B52" s="3">
        <v>50</v>
      </c>
      <c r="C52" s="3" t="s">
        <v>89</v>
      </c>
      <c r="D52" s="13">
        <v>0</v>
      </c>
      <c r="E52" s="13">
        <v>0</v>
      </c>
      <c r="F52" s="23">
        <v>8.13794188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3">
        <v>7.32578473</v>
      </c>
      <c r="O52" s="23">
        <v>3.145966713054128</v>
      </c>
      <c r="P52" s="23">
        <v>2.2830079699999994</v>
      </c>
      <c r="Q52" s="23">
        <v>20.702933093504015</v>
      </c>
      <c r="R52" s="23">
        <v>23.41880369954817</v>
      </c>
      <c r="S52" s="13">
        <v>0</v>
      </c>
      <c r="T52" s="13">
        <v>0</v>
      </c>
      <c r="U52" s="23">
        <v>1.7623158689828904</v>
      </c>
      <c r="V52" s="13">
        <v>0</v>
      </c>
      <c r="W52" s="23">
        <v>4.28299996</v>
      </c>
      <c r="X52" s="23">
        <v>2.97829542</v>
      </c>
      <c r="Y52" s="23">
        <v>2.49565626</v>
      </c>
      <c r="Z52" s="23">
        <v>1.77378852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</row>
    <row r="53" spans="1:37" ht="15">
      <c r="A53" s="3">
        <v>51</v>
      </c>
      <c r="B53" s="3">
        <v>51</v>
      </c>
      <c r="C53" s="3" t="s">
        <v>90</v>
      </c>
      <c r="D53" s="13">
        <v>0</v>
      </c>
      <c r="E53" s="13">
        <v>0</v>
      </c>
      <c r="F53" s="23">
        <v>1.36266792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3">
        <v>6.16036352</v>
      </c>
      <c r="O53" s="23">
        <v>3.6003831395087467</v>
      </c>
      <c r="P53" s="23">
        <v>3.2350891</v>
      </c>
      <c r="Q53" s="23">
        <v>20.702933093504008</v>
      </c>
      <c r="R53" s="23">
        <v>23.41880369954817</v>
      </c>
      <c r="S53" s="13">
        <v>0</v>
      </c>
      <c r="T53" s="13">
        <v>0</v>
      </c>
      <c r="U53" s="23">
        <v>1.7623158689828904</v>
      </c>
      <c r="V53" s="23">
        <v>3.3421747400000004</v>
      </c>
      <c r="W53" s="23">
        <v>5.518999830000001</v>
      </c>
      <c r="X53" s="23">
        <v>3.4065289599999997</v>
      </c>
      <c r="Y53" s="23">
        <v>2.69998365</v>
      </c>
      <c r="Z53" s="23">
        <v>1.75264624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v>3.178766965866089</v>
      </c>
      <c r="AJ53" s="13">
        <v>0</v>
      </c>
      <c r="AK53" s="13">
        <v>0</v>
      </c>
    </row>
    <row r="54" spans="1:37" ht="15">
      <c r="A54" s="3">
        <v>52</v>
      </c>
      <c r="B54" s="3">
        <v>52</v>
      </c>
      <c r="C54" s="3" t="s">
        <v>91</v>
      </c>
      <c r="D54" s="13">
        <v>0</v>
      </c>
      <c r="E54" s="13">
        <v>0</v>
      </c>
      <c r="F54" s="23">
        <v>1.36266792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3">
        <v>6.16036352</v>
      </c>
      <c r="O54" s="23">
        <v>3.6003831395087467</v>
      </c>
      <c r="P54" s="23">
        <v>3.2350891000000006</v>
      </c>
      <c r="Q54" s="23">
        <v>20.702933093504008</v>
      </c>
      <c r="R54" s="23">
        <v>23.418803699548175</v>
      </c>
      <c r="S54" s="13">
        <v>0</v>
      </c>
      <c r="T54" s="13">
        <v>0</v>
      </c>
      <c r="U54" s="23">
        <v>1.7623158689828906</v>
      </c>
      <c r="V54" s="13">
        <v>0</v>
      </c>
      <c r="W54" s="23">
        <v>5.51899983</v>
      </c>
      <c r="X54" s="23">
        <v>3.40652896</v>
      </c>
      <c r="Y54" s="13">
        <v>0</v>
      </c>
      <c r="Z54" s="23">
        <v>1.75264624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</row>
    <row r="55" spans="1:37" ht="15">
      <c r="A55" s="3">
        <v>53</v>
      </c>
      <c r="B55" s="3">
        <v>53</v>
      </c>
      <c r="C55" s="3" t="s">
        <v>92</v>
      </c>
      <c r="D55" s="13">
        <v>0</v>
      </c>
      <c r="E55" s="13">
        <v>0</v>
      </c>
      <c r="F55" s="23">
        <v>1.3626679200000003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3">
        <v>6.16036352</v>
      </c>
      <c r="O55" s="23">
        <v>3.6003831395087467</v>
      </c>
      <c r="P55" s="23">
        <v>3.2350890999999997</v>
      </c>
      <c r="Q55" s="23">
        <v>20.70293309350401</v>
      </c>
      <c r="R55" s="23">
        <v>23.418803699548175</v>
      </c>
      <c r="S55" s="23">
        <v>11.139</v>
      </c>
      <c r="T55" s="13">
        <v>0</v>
      </c>
      <c r="U55" s="23">
        <v>1.7623158689828904</v>
      </c>
      <c r="V55" s="23">
        <v>3.34217474</v>
      </c>
      <c r="W55" s="23">
        <v>5.51899983</v>
      </c>
      <c r="X55" s="23">
        <v>3.4065289599999993</v>
      </c>
      <c r="Y55" s="13">
        <v>0</v>
      </c>
      <c r="Z55" s="23">
        <v>1.7526462399999998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</row>
    <row r="56" spans="1:37" ht="15">
      <c r="A56" s="3">
        <v>54</v>
      </c>
      <c r="B56" s="3">
        <v>54</v>
      </c>
      <c r="C56" s="3" t="s">
        <v>93</v>
      </c>
      <c r="D56" s="13">
        <v>0</v>
      </c>
      <c r="E56" s="13">
        <v>0</v>
      </c>
      <c r="F56" s="23">
        <v>8.137941880000001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3">
        <v>4.313767780000001</v>
      </c>
      <c r="O56" s="23">
        <v>4.363615968160001</v>
      </c>
      <c r="P56" s="23">
        <v>2.44407072</v>
      </c>
      <c r="Q56" s="23">
        <v>20.70293309350401</v>
      </c>
      <c r="R56" s="23">
        <v>23.418803699548175</v>
      </c>
      <c r="S56" s="13">
        <v>0</v>
      </c>
      <c r="T56" s="13">
        <v>0</v>
      </c>
      <c r="U56" s="23">
        <v>1.7623158689828906</v>
      </c>
      <c r="V56" s="23">
        <v>4.85199992</v>
      </c>
      <c r="W56" s="23">
        <v>8.279297920000001</v>
      </c>
      <c r="X56" s="23">
        <v>3.15409538</v>
      </c>
      <c r="Y56" s="13">
        <v>0</v>
      </c>
      <c r="Z56" s="23">
        <v>1.6132499799999998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</row>
    <row r="57" spans="1:37" ht="15">
      <c r="A57" s="3">
        <v>55</v>
      </c>
      <c r="B57" s="3">
        <v>55</v>
      </c>
      <c r="C57" s="3" t="s">
        <v>94</v>
      </c>
      <c r="D57" s="13">
        <v>0</v>
      </c>
      <c r="E57" s="13">
        <v>0</v>
      </c>
      <c r="F57" s="23">
        <v>8.137941879999998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3">
        <v>7.028512742516548</v>
      </c>
      <c r="O57" s="23">
        <v>13.906983360494781</v>
      </c>
      <c r="P57" s="23">
        <v>1.824307646273728</v>
      </c>
      <c r="Q57" s="23">
        <v>20.70293309350401</v>
      </c>
      <c r="R57" s="23">
        <v>23.418803699548178</v>
      </c>
      <c r="S57" s="13">
        <v>0</v>
      </c>
      <c r="T57" s="13">
        <v>0</v>
      </c>
      <c r="U57" s="23">
        <v>1.7623158689828902</v>
      </c>
      <c r="V57" s="23">
        <v>4.544</v>
      </c>
      <c r="W57" s="23">
        <v>3.72707446</v>
      </c>
      <c r="X57" s="23">
        <v>3.1910340432180857</v>
      </c>
      <c r="Y57" s="13">
        <v>0</v>
      </c>
      <c r="Z57" s="23">
        <v>2.3331663460099503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</row>
    <row r="58" spans="1:37" ht="15">
      <c r="A58" s="3">
        <v>56</v>
      </c>
      <c r="B58" s="3">
        <v>56</v>
      </c>
      <c r="C58" s="3" t="s">
        <v>95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3">
        <v>1.6002316299999997</v>
      </c>
      <c r="O58" s="23">
        <v>3.3221527499999994</v>
      </c>
      <c r="P58" s="23">
        <v>2.2115996200000003</v>
      </c>
      <c r="Q58" s="23">
        <v>43.397</v>
      </c>
      <c r="R58" s="23">
        <v>23.418803699548178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23">
        <v>2.2139999999999995</v>
      </c>
      <c r="Y58" s="13">
        <v>0</v>
      </c>
      <c r="Z58" s="23">
        <v>1.4470729099999997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</row>
    <row r="59" spans="1:37" ht="15">
      <c r="A59" s="3">
        <v>57</v>
      </c>
      <c r="B59" s="3">
        <v>57</v>
      </c>
      <c r="C59" s="3" t="s">
        <v>96</v>
      </c>
      <c r="D59" s="13">
        <v>0</v>
      </c>
      <c r="E59" s="23">
        <v>2.36400003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3">
        <v>1.6002316299999997</v>
      </c>
      <c r="O59" s="23">
        <v>3.3221527499999994</v>
      </c>
      <c r="P59" s="23">
        <v>2.21159962</v>
      </c>
      <c r="Q59" s="23">
        <v>43.397</v>
      </c>
      <c r="R59" s="23">
        <v>23.418803699548175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23">
        <v>2.214</v>
      </c>
      <c r="Y59" s="13">
        <v>0</v>
      </c>
      <c r="Z59" s="23">
        <v>1.44707291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</row>
    <row r="60" spans="1:37" ht="15">
      <c r="A60" s="3">
        <v>58</v>
      </c>
      <c r="B60" s="3">
        <v>58</v>
      </c>
      <c r="C60" s="3" t="s">
        <v>97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3">
        <v>1.60023163</v>
      </c>
      <c r="O60" s="23">
        <v>3.3221527499999994</v>
      </c>
      <c r="P60" s="23">
        <v>2.2115996199999994</v>
      </c>
      <c r="Q60" s="23">
        <v>43.39699999999999</v>
      </c>
      <c r="R60" s="23">
        <v>23.418803699548175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23">
        <v>2.2140000000000004</v>
      </c>
      <c r="Y60" s="13">
        <v>0</v>
      </c>
      <c r="Z60" s="23">
        <v>1.4470729100000002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</row>
    <row r="61" spans="1:37" ht="15">
      <c r="A61" s="3">
        <v>59</v>
      </c>
      <c r="B61" s="3">
        <v>59</v>
      </c>
      <c r="C61" s="3" t="s">
        <v>98</v>
      </c>
      <c r="D61" s="23">
        <v>4.963050538708529</v>
      </c>
      <c r="E61" s="23">
        <v>2.9956134169519824</v>
      </c>
      <c r="F61" s="13">
        <v>0</v>
      </c>
      <c r="G61" s="13">
        <v>0</v>
      </c>
      <c r="H61" s="23">
        <v>2.6177613393449297</v>
      </c>
      <c r="I61" s="23">
        <v>0.46787910898514407</v>
      </c>
      <c r="J61" s="13">
        <v>0</v>
      </c>
      <c r="K61" s="23">
        <v>1.722633095006629</v>
      </c>
      <c r="L61" s="13">
        <v>0</v>
      </c>
      <c r="M61" s="23">
        <v>1.57714902</v>
      </c>
      <c r="N61" s="23">
        <v>21.0366559444577</v>
      </c>
      <c r="O61" s="23">
        <v>4.3267926898939635</v>
      </c>
      <c r="P61" s="23">
        <v>2.3020221428488603</v>
      </c>
      <c r="Q61" s="23">
        <v>2.2037065359451917</v>
      </c>
      <c r="R61" s="13">
        <v>0</v>
      </c>
      <c r="S61" s="13">
        <v>0</v>
      </c>
      <c r="T61" s="23">
        <v>0.75800001</v>
      </c>
      <c r="U61" s="13">
        <v>0</v>
      </c>
      <c r="V61" s="13">
        <v>0</v>
      </c>
      <c r="W61" s="13">
        <v>0</v>
      </c>
      <c r="X61" s="23">
        <v>1.2828638353203656</v>
      </c>
      <c r="Y61" s="23">
        <v>0.7374592470731552</v>
      </c>
      <c r="Z61" s="23">
        <v>1.2865680805854431</v>
      </c>
      <c r="AA61" s="13">
        <v>0</v>
      </c>
      <c r="AB61" s="13">
        <v>0</v>
      </c>
      <c r="AC61" s="23">
        <v>6.453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</row>
    <row r="62" spans="1:37" ht="15">
      <c r="A62" s="3">
        <v>60</v>
      </c>
      <c r="B62" s="3">
        <v>60</v>
      </c>
      <c r="C62" s="3" t="s">
        <v>99</v>
      </c>
      <c r="D62" s="13">
        <v>0</v>
      </c>
      <c r="E62" s="23">
        <v>6.069004194662074</v>
      </c>
      <c r="F62" s="23">
        <v>8.13794188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3">
        <v>1.81899578</v>
      </c>
      <c r="O62" s="23">
        <v>4.094380768580928</v>
      </c>
      <c r="P62" s="23">
        <v>1.6501184448454906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23">
        <v>3.13939866</v>
      </c>
      <c r="Y62" s="13">
        <v>0</v>
      </c>
      <c r="Z62" s="23">
        <v>1.2846237628740775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</row>
    <row r="63" spans="1:37" ht="15">
      <c r="A63" s="3">
        <v>61</v>
      </c>
      <c r="B63" s="3">
        <v>61</v>
      </c>
      <c r="C63" s="3" t="s">
        <v>100</v>
      </c>
      <c r="D63" s="13">
        <v>0</v>
      </c>
      <c r="E63" s="23">
        <v>2.88899994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3">
        <v>2.221</v>
      </c>
      <c r="O63" s="23">
        <v>3.4344377243720197</v>
      </c>
      <c r="P63" s="23">
        <v>2.218</v>
      </c>
      <c r="Q63" s="23">
        <v>20.70293309350401</v>
      </c>
      <c r="R63" s="23">
        <v>23.41880369954817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23">
        <v>2.0060000000000002</v>
      </c>
      <c r="Y63" s="13">
        <v>0</v>
      </c>
      <c r="Z63" s="23">
        <v>1.8079999999999998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</row>
    <row r="64" spans="1:37" ht="15">
      <c r="A64" s="3">
        <v>62</v>
      </c>
      <c r="B64" s="3">
        <v>62</v>
      </c>
      <c r="C64" s="3" t="s">
        <v>101</v>
      </c>
      <c r="D64" s="13">
        <v>0</v>
      </c>
      <c r="E64" s="23">
        <v>3.0273003561254512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3">
        <v>10.968208849275834</v>
      </c>
      <c r="O64" s="23">
        <v>7.204846701184672</v>
      </c>
      <c r="P64" s="23">
        <v>9.668370321295438</v>
      </c>
      <c r="Q64" s="23">
        <v>20.702933093504015</v>
      </c>
      <c r="R64" s="23">
        <v>23.418803699548175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23">
        <v>5.975826449155463</v>
      </c>
      <c r="AA64" s="13">
        <v>0</v>
      </c>
      <c r="AB64" s="13">
        <v>0</v>
      </c>
      <c r="AC64" s="13">
        <v>0</v>
      </c>
      <c r="AD64" s="23">
        <v>1.2221915890398816</v>
      </c>
      <c r="AE64" s="23">
        <v>0.7289882185314128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</row>
    <row r="65" spans="1:37" ht="15">
      <c r="A65" s="3">
        <v>63</v>
      </c>
      <c r="B65" s="3">
        <v>63</v>
      </c>
      <c r="C65" s="3" t="s">
        <v>102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3">
        <v>2.221</v>
      </c>
      <c r="O65" s="13">
        <v>0</v>
      </c>
      <c r="P65" s="23">
        <v>2.2179999999999995</v>
      </c>
      <c r="Q65" s="23">
        <v>20.70293309350401</v>
      </c>
      <c r="R65" s="23">
        <v>23.41880369954817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23">
        <v>2.006</v>
      </c>
      <c r="Y65" s="13">
        <v>0</v>
      </c>
      <c r="Z65" s="23">
        <v>1.808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</row>
    <row r="66" spans="1:37" ht="15">
      <c r="A66" s="3">
        <v>64</v>
      </c>
      <c r="B66" s="3">
        <v>64</v>
      </c>
      <c r="C66" s="3" t="s">
        <v>103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3">
        <v>2.221</v>
      </c>
      <c r="O66" s="13">
        <v>0</v>
      </c>
      <c r="P66" s="23">
        <v>2.2179999999999995</v>
      </c>
      <c r="Q66" s="23">
        <v>20.70293309350401</v>
      </c>
      <c r="R66" s="23">
        <v>23.418803699548175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23">
        <v>2.0059999999999993</v>
      </c>
      <c r="Y66" s="13">
        <v>0</v>
      </c>
      <c r="Z66" s="23">
        <v>1.808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</row>
    <row r="67" spans="1:37" ht="15">
      <c r="A67" s="3">
        <v>65</v>
      </c>
      <c r="B67" s="3">
        <v>65</v>
      </c>
      <c r="C67" s="3" t="s">
        <v>104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3">
        <v>2.221</v>
      </c>
      <c r="O67" s="13">
        <v>0</v>
      </c>
      <c r="P67" s="23">
        <v>2.218</v>
      </c>
      <c r="Q67" s="23">
        <v>20.702933093504015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23">
        <v>2.006</v>
      </c>
      <c r="Y67" s="13">
        <v>0</v>
      </c>
      <c r="Z67" s="23">
        <v>1.8079999999999998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</row>
    <row r="68" spans="1:37" ht="15">
      <c r="A68" s="3">
        <v>66</v>
      </c>
      <c r="B68" s="3">
        <v>66</v>
      </c>
      <c r="C68" s="3" t="s">
        <v>105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3">
        <v>2.221</v>
      </c>
      <c r="O68" s="13">
        <v>0</v>
      </c>
      <c r="P68" s="23">
        <v>2.218</v>
      </c>
      <c r="Q68" s="23">
        <v>20.70293309350401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23">
        <v>2.006</v>
      </c>
      <c r="Y68" s="13">
        <v>0</v>
      </c>
      <c r="Z68" s="23">
        <v>1.808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</row>
    <row r="69" spans="1:37" ht="15">
      <c r="A69" s="3">
        <v>67</v>
      </c>
      <c r="B69" s="3">
        <v>67</v>
      </c>
      <c r="C69" s="3" t="s">
        <v>106</v>
      </c>
      <c r="D69" s="13">
        <v>0</v>
      </c>
      <c r="E69" s="23">
        <v>7.26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3">
        <v>2.3312532901763916</v>
      </c>
      <c r="O69" s="13">
        <v>0</v>
      </c>
      <c r="P69" s="23">
        <v>1.2173078060150149</v>
      </c>
      <c r="Q69" s="23">
        <v>7.309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23">
        <v>3.184747695922852</v>
      </c>
      <c r="Y69" s="13">
        <v>0</v>
      </c>
      <c r="Z69" s="23">
        <v>0.9348844885826111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</row>
    <row r="70" spans="1:37" ht="15">
      <c r="A70" s="3">
        <v>68</v>
      </c>
      <c r="B70" s="3">
        <v>68</v>
      </c>
      <c r="C70" s="3" t="s">
        <v>107</v>
      </c>
      <c r="D70" s="13">
        <v>0</v>
      </c>
      <c r="E70" s="23">
        <v>5.236104717032758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3">
        <v>8.864461</v>
      </c>
      <c r="O70" s="13">
        <v>0</v>
      </c>
      <c r="P70" s="23">
        <v>1.9787979</v>
      </c>
      <c r="Q70" s="23">
        <v>21.622351235451166</v>
      </c>
      <c r="R70" s="23">
        <v>19.39890771308587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23">
        <v>5.5493334762921585</v>
      </c>
      <c r="Y70" s="13">
        <v>0</v>
      </c>
      <c r="Z70" s="23">
        <v>1.7442708200000003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</row>
    <row r="71" spans="1:37" ht="15">
      <c r="A71" s="3">
        <v>69</v>
      </c>
      <c r="B71" s="3">
        <v>69</v>
      </c>
      <c r="C71" s="3" t="s">
        <v>108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23">
        <v>1.9787979</v>
      </c>
      <c r="Q71" s="23">
        <v>15.787017307306334</v>
      </c>
      <c r="R71" s="23">
        <v>7.184267103995527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23">
        <v>2.381</v>
      </c>
      <c r="Y71" s="13">
        <v>0</v>
      </c>
      <c r="Z71" s="23">
        <v>1.7442708199999999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</row>
    <row r="72" spans="1:37" ht="15">
      <c r="A72" s="3">
        <v>70</v>
      </c>
      <c r="B72" s="3">
        <v>70</v>
      </c>
      <c r="C72" s="3" t="s">
        <v>109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3">
        <v>65.16623070099673</v>
      </c>
      <c r="O72" s="23">
        <v>77.64932842411835</v>
      </c>
      <c r="P72" s="23">
        <v>1.9787979</v>
      </c>
      <c r="Q72" s="23">
        <v>59.739287568518165</v>
      </c>
      <c r="R72" s="23">
        <v>23.418803699548175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23">
        <v>1.85299996</v>
      </c>
      <c r="Y72" s="13">
        <v>0</v>
      </c>
      <c r="Z72" s="23">
        <v>1.74427082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</row>
    <row r="73" spans="1:37" ht="15">
      <c r="A73" s="3">
        <v>71</v>
      </c>
      <c r="B73" s="3">
        <v>71</v>
      </c>
      <c r="C73" s="3" t="s">
        <v>110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3">
        <v>8.864461</v>
      </c>
      <c r="O73" s="23">
        <v>4.12812818</v>
      </c>
      <c r="P73" s="23">
        <v>1.9787979</v>
      </c>
      <c r="Q73" s="23">
        <v>20.70293309350401</v>
      </c>
      <c r="R73" s="23">
        <v>23.418803699548175</v>
      </c>
      <c r="S73" s="23">
        <v>11.139000000000001</v>
      </c>
      <c r="T73" s="13">
        <v>0</v>
      </c>
      <c r="U73" s="13">
        <v>0</v>
      </c>
      <c r="V73" s="13">
        <v>0</v>
      </c>
      <c r="W73" s="13">
        <v>0</v>
      </c>
      <c r="X73" s="23">
        <v>1.8529999599999998</v>
      </c>
      <c r="Y73" s="13">
        <v>0</v>
      </c>
      <c r="Z73" s="23">
        <v>1.74427082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</row>
    <row r="74" spans="1:37" ht="15">
      <c r="A74" s="3">
        <v>72</v>
      </c>
      <c r="B74" s="3">
        <v>72</v>
      </c>
      <c r="C74" s="3" t="s">
        <v>111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3">
        <v>8.864461</v>
      </c>
      <c r="O74" s="13">
        <v>0</v>
      </c>
      <c r="P74" s="23">
        <v>1.9787979</v>
      </c>
      <c r="Q74" s="23">
        <v>20.70293309350401</v>
      </c>
      <c r="R74" s="23">
        <v>23.418803699548175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23">
        <v>1.85299996</v>
      </c>
      <c r="Y74" s="13">
        <v>0</v>
      </c>
      <c r="Z74" s="23">
        <v>1.74427082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</row>
    <row r="75" spans="1:37" ht="15">
      <c r="A75" s="3">
        <v>73</v>
      </c>
      <c r="B75" s="3">
        <v>73</v>
      </c>
      <c r="C75" s="3" t="s">
        <v>112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3">
        <v>15.63599600301659</v>
      </c>
      <c r="O75" s="23">
        <v>23.208</v>
      </c>
      <c r="P75" s="23">
        <v>1.9787979</v>
      </c>
      <c r="Q75" s="23">
        <v>21.25328040339048</v>
      </c>
      <c r="R75" s="23">
        <v>23.418803699548175</v>
      </c>
      <c r="S75" s="23">
        <v>11.139</v>
      </c>
      <c r="T75" s="13">
        <v>0</v>
      </c>
      <c r="U75" s="13">
        <v>0</v>
      </c>
      <c r="V75" s="13">
        <v>0</v>
      </c>
      <c r="W75" s="13">
        <v>0</v>
      </c>
      <c r="X75" s="23">
        <v>1.8529999600000002</v>
      </c>
      <c r="Y75" s="13">
        <v>0</v>
      </c>
      <c r="Z75" s="23">
        <v>1.7442708200000003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</row>
    <row r="76" spans="1:37" ht="15">
      <c r="A76" s="3">
        <v>74</v>
      </c>
      <c r="B76" s="3">
        <v>74</v>
      </c>
      <c r="C76" s="3" t="s">
        <v>113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3">
        <v>8.864460999999999</v>
      </c>
      <c r="O76" s="13">
        <v>0</v>
      </c>
      <c r="P76" s="23">
        <v>1.9787979</v>
      </c>
      <c r="Q76" s="13">
        <v>0</v>
      </c>
      <c r="R76" s="23">
        <v>23.418803699548178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23">
        <v>1.85299996</v>
      </c>
      <c r="Y76" s="13">
        <v>0</v>
      </c>
      <c r="Z76" s="23">
        <v>1.7442708199999999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</row>
    <row r="77" spans="1:37" ht="15">
      <c r="A77" s="3">
        <v>75</v>
      </c>
      <c r="B77" s="3">
        <v>75</v>
      </c>
      <c r="C77" s="3" t="s">
        <v>114</v>
      </c>
      <c r="D77" s="13">
        <v>0</v>
      </c>
      <c r="E77" s="39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3">
        <v>8.864461</v>
      </c>
      <c r="O77" s="13">
        <v>0</v>
      </c>
      <c r="P77" s="23">
        <v>1.9787978999999998</v>
      </c>
      <c r="Q77" s="13">
        <v>0</v>
      </c>
      <c r="R77" s="23">
        <v>23.418803699548175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23">
        <v>1.8529999600000002</v>
      </c>
      <c r="Y77" s="13">
        <v>0</v>
      </c>
      <c r="Z77" s="23">
        <v>1.74427082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</row>
    <row r="78" spans="1:37" ht="15">
      <c r="A78" s="3">
        <v>76</v>
      </c>
      <c r="B78" s="3">
        <v>76</v>
      </c>
      <c r="C78" s="3" t="s">
        <v>115</v>
      </c>
      <c r="D78" s="13">
        <v>0</v>
      </c>
      <c r="E78" s="38">
        <v>2.88899994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3">
        <v>2.221</v>
      </c>
      <c r="O78" s="13">
        <v>0</v>
      </c>
      <c r="P78" s="23">
        <v>2.218</v>
      </c>
      <c r="Q78" s="23">
        <v>20.70293309350401</v>
      </c>
      <c r="R78" s="23">
        <v>23.418803699548175</v>
      </c>
      <c r="S78" s="23">
        <v>11.139</v>
      </c>
      <c r="T78" s="13">
        <v>0</v>
      </c>
      <c r="U78" s="13">
        <v>0</v>
      </c>
      <c r="V78" s="13">
        <v>0</v>
      </c>
      <c r="W78" s="13">
        <v>0</v>
      </c>
      <c r="X78" s="23">
        <v>2.006</v>
      </c>
      <c r="Y78" s="13">
        <v>0</v>
      </c>
      <c r="Z78" s="23">
        <v>1.808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</row>
    <row r="79" spans="1:37" ht="15">
      <c r="A79" s="3">
        <v>77</v>
      </c>
      <c r="B79" s="3">
        <v>77</v>
      </c>
      <c r="C79" s="3" t="s">
        <v>116</v>
      </c>
      <c r="D79" s="13">
        <v>0</v>
      </c>
      <c r="E79" s="25">
        <v>2.4052886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3">
        <v>3.1573386100000005</v>
      </c>
      <c r="O79" s="13">
        <v>0</v>
      </c>
      <c r="P79" s="23">
        <v>2.33932181</v>
      </c>
      <c r="Q79" s="23">
        <v>20.70293309350401</v>
      </c>
      <c r="R79" s="23">
        <v>23.418803699548175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23">
        <v>0.7148227</v>
      </c>
      <c r="Y79" s="13">
        <v>0</v>
      </c>
      <c r="Z79" s="23">
        <v>0.8986098999999996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</row>
    <row r="80" spans="1:37" ht="15">
      <c r="A80" s="3">
        <v>78</v>
      </c>
      <c r="B80" s="3">
        <v>78</v>
      </c>
      <c r="C80" s="3" t="s">
        <v>117</v>
      </c>
      <c r="D80" s="13">
        <v>0</v>
      </c>
      <c r="E80" s="38">
        <v>2.4052886000000004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23">
        <v>2.33932181</v>
      </c>
      <c r="Q80" s="23">
        <v>4.14</v>
      </c>
      <c r="R80" s="23">
        <v>23.418803699548175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23">
        <v>0.7148227</v>
      </c>
      <c r="Y80" s="13">
        <v>0</v>
      </c>
      <c r="Z80" s="23">
        <v>0.8986099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15">
      <c r="A81" s="3">
        <v>79</v>
      </c>
      <c r="B81" s="3">
        <v>79</v>
      </c>
      <c r="C81" s="3" t="s">
        <v>118</v>
      </c>
      <c r="D81" s="13">
        <v>0</v>
      </c>
      <c r="E81" s="23">
        <v>2.4052885999999996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3">
        <v>3.1573386099999996</v>
      </c>
      <c r="O81" s="13">
        <v>0</v>
      </c>
      <c r="P81" s="23">
        <v>2.3393218100000004</v>
      </c>
      <c r="Q81" s="23">
        <v>20.70293309350401</v>
      </c>
      <c r="R81" s="23">
        <v>23.418803699548167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23">
        <v>0.7148227</v>
      </c>
      <c r="Y81" s="13">
        <v>0</v>
      </c>
      <c r="Z81" s="23">
        <v>0.8986099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5">
      <c r="A82" s="3">
        <v>80</v>
      </c>
      <c r="B82" s="3">
        <v>80</v>
      </c>
      <c r="C82" s="3" t="s">
        <v>119</v>
      </c>
      <c r="D82" s="13">
        <v>0</v>
      </c>
      <c r="E82" s="23">
        <v>2.8889999399999997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23">
        <v>2.2180000000000004</v>
      </c>
      <c r="Q82" s="23">
        <v>20.70293309350401</v>
      </c>
      <c r="R82" s="23">
        <v>23.418803699548175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23">
        <v>2.006</v>
      </c>
      <c r="Y82" s="13">
        <v>0</v>
      </c>
      <c r="Z82" s="23">
        <v>1.8080000000000003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</row>
    <row r="83" spans="1:37" ht="15">
      <c r="A83" s="3">
        <v>81</v>
      </c>
      <c r="B83" s="3">
        <v>81</v>
      </c>
      <c r="C83" s="3" t="s">
        <v>120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3">
        <v>2.221</v>
      </c>
      <c r="O83" s="13">
        <v>0</v>
      </c>
      <c r="P83" s="23">
        <v>2.218</v>
      </c>
      <c r="Q83" s="23">
        <v>20.70293309350401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23">
        <v>2.006</v>
      </c>
      <c r="Y83" s="13">
        <v>0</v>
      </c>
      <c r="Z83" s="23">
        <v>1.808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</row>
    <row r="84" spans="1:37" ht="15">
      <c r="A84" s="3">
        <v>82</v>
      </c>
      <c r="B84" s="3">
        <v>82</v>
      </c>
      <c r="C84" s="3" t="s">
        <v>121</v>
      </c>
      <c r="D84" s="13">
        <v>0</v>
      </c>
      <c r="E84" s="39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3">
        <v>2.221</v>
      </c>
      <c r="O84" s="13">
        <v>0</v>
      </c>
      <c r="P84" s="23">
        <v>2.2180000000000004</v>
      </c>
      <c r="Q84" s="23">
        <v>20.70293309350401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23">
        <v>2.006</v>
      </c>
      <c r="Y84" s="13">
        <v>0</v>
      </c>
      <c r="Z84" s="23">
        <v>1.808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</row>
    <row r="85" spans="1:37" ht="15">
      <c r="A85" s="3">
        <v>83</v>
      </c>
      <c r="B85" s="3">
        <v>83</v>
      </c>
      <c r="C85" s="3" t="s">
        <v>122</v>
      </c>
      <c r="D85" s="13">
        <v>0</v>
      </c>
      <c r="E85" s="13">
        <v>0</v>
      </c>
      <c r="F85" s="23">
        <v>5.7995625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3">
        <v>2.221</v>
      </c>
      <c r="O85" s="13">
        <v>0</v>
      </c>
      <c r="P85" s="23">
        <v>2.218</v>
      </c>
      <c r="Q85" s="23">
        <v>20.70293309350401</v>
      </c>
      <c r="R85" s="23">
        <v>23.418803699548175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23">
        <v>2.006</v>
      </c>
      <c r="Y85" s="13">
        <v>0</v>
      </c>
      <c r="Z85" s="23">
        <v>1.808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</row>
    <row r="86" spans="1:37" ht="15">
      <c r="A86" s="3">
        <v>84</v>
      </c>
      <c r="B86" s="3">
        <v>84</v>
      </c>
      <c r="C86" s="3" t="s">
        <v>123</v>
      </c>
      <c r="D86" s="13">
        <v>0</v>
      </c>
      <c r="E86" s="24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3">
        <v>6.16036352</v>
      </c>
      <c r="O86" s="13">
        <v>0</v>
      </c>
      <c r="P86" s="23">
        <v>3.2344017243134053</v>
      </c>
      <c r="Q86" s="23">
        <v>20.702933093504008</v>
      </c>
      <c r="R86" s="23">
        <v>23.418803699548175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23">
        <v>3.4052353776989897</v>
      </c>
      <c r="Y86" s="13">
        <v>0</v>
      </c>
      <c r="Z86" s="23">
        <v>1.7619319885697142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</row>
    <row r="87" spans="1:37" ht="15">
      <c r="A87" s="3">
        <v>85</v>
      </c>
      <c r="B87" s="3">
        <v>85</v>
      </c>
      <c r="C87" s="3" t="s">
        <v>124</v>
      </c>
      <c r="D87" s="13">
        <v>0</v>
      </c>
      <c r="E87" s="23">
        <v>2.8889999400000006</v>
      </c>
      <c r="F87" s="23">
        <v>5.7995625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3">
        <v>2.221</v>
      </c>
      <c r="O87" s="13">
        <v>0</v>
      </c>
      <c r="P87" s="23">
        <v>2.2180000000000004</v>
      </c>
      <c r="Q87" s="23">
        <v>20.70293309350401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23">
        <v>2.006</v>
      </c>
      <c r="Y87" s="13">
        <v>0</v>
      </c>
      <c r="Z87" s="23">
        <v>1.8080000000000005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</row>
    <row r="88" spans="1:37" ht="15">
      <c r="A88" s="3">
        <v>86</v>
      </c>
      <c r="B88" s="3">
        <v>86</v>
      </c>
      <c r="C88" s="3" t="s">
        <v>125</v>
      </c>
      <c r="D88" s="13">
        <v>0</v>
      </c>
      <c r="E88" s="25">
        <v>5.236104717032758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3">
        <v>4.4536796800000005</v>
      </c>
      <c r="O88" s="13">
        <v>0</v>
      </c>
      <c r="P88" s="23">
        <v>4.42715962</v>
      </c>
      <c r="Q88" s="23">
        <v>20.70293309350401</v>
      </c>
      <c r="R88" s="23">
        <v>23.418803699548175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23">
        <v>1.6645834299999998</v>
      </c>
      <c r="Y88" s="13">
        <v>0</v>
      </c>
      <c r="Z88" s="23">
        <v>1.9235615500000003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</row>
    <row r="89" spans="1:37" ht="15">
      <c r="A89" s="3">
        <v>87</v>
      </c>
      <c r="B89" s="3">
        <v>87</v>
      </c>
      <c r="C89" s="3" t="s">
        <v>126</v>
      </c>
      <c r="D89" s="13">
        <v>0</v>
      </c>
      <c r="E89" s="38">
        <v>5.236104717032758</v>
      </c>
      <c r="F89" s="23">
        <v>8.13794188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3">
        <v>4.4536796800000005</v>
      </c>
      <c r="O89" s="13">
        <v>0</v>
      </c>
      <c r="P89" s="23">
        <v>4.42715962</v>
      </c>
      <c r="Q89" s="23">
        <v>20.702933093504015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23">
        <v>1.66458343</v>
      </c>
      <c r="Y89" s="13">
        <v>0</v>
      </c>
      <c r="Z89" s="23">
        <v>1.9235615500000003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</row>
    <row r="90" spans="1:37" ht="15">
      <c r="A90" s="3">
        <v>88</v>
      </c>
      <c r="B90" s="3">
        <v>88</v>
      </c>
      <c r="C90" s="3" t="s">
        <v>127</v>
      </c>
      <c r="D90" s="13">
        <v>0</v>
      </c>
      <c r="E90" s="23">
        <v>5.236104717032758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3">
        <v>4.45367968</v>
      </c>
      <c r="O90" s="13">
        <v>0</v>
      </c>
      <c r="P90" s="23">
        <v>4.42715962</v>
      </c>
      <c r="Q90" s="23">
        <v>20.70293309350401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23">
        <v>1.66458343</v>
      </c>
      <c r="Y90" s="13">
        <v>0</v>
      </c>
      <c r="Z90" s="23">
        <v>1.92356155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</row>
    <row r="91" spans="1:37" ht="15">
      <c r="A91" s="3">
        <v>89</v>
      </c>
      <c r="B91" s="3">
        <v>89</v>
      </c>
      <c r="C91" s="3" t="s">
        <v>128</v>
      </c>
      <c r="D91" s="13">
        <v>0</v>
      </c>
      <c r="E91" s="25">
        <v>6.537691269745534</v>
      </c>
      <c r="F91" s="23">
        <v>5.7995625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3">
        <v>3.981197718827668</v>
      </c>
      <c r="O91" s="23">
        <v>3.434437724372019</v>
      </c>
      <c r="P91" s="23">
        <v>2.155957809761844</v>
      </c>
      <c r="Q91" s="23">
        <v>20.70293309350401</v>
      </c>
      <c r="R91" s="23">
        <v>23.418803699548175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23">
        <v>2.006</v>
      </c>
      <c r="Y91" s="13">
        <v>0</v>
      </c>
      <c r="Z91" s="23">
        <v>1.6496370737629578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</row>
    <row r="92" spans="1:37" ht="15">
      <c r="A92" s="3">
        <v>90</v>
      </c>
      <c r="B92" s="3">
        <v>90</v>
      </c>
      <c r="C92" s="3" t="s">
        <v>129</v>
      </c>
      <c r="D92" s="13">
        <v>0</v>
      </c>
      <c r="E92" s="24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</row>
    <row r="93" spans="1:37" ht="15">
      <c r="A93" s="3">
        <v>91</v>
      </c>
      <c r="B93" s="3">
        <v>91</v>
      </c>
      <c r="C93" s="3" t="s">
        <v>133</v>
      </c>
      <c r="D93" s="13">
        <v>0</v>
      </c>
      <c r="E93" s="23">
        <v>5.236104717032757</v>
      </c>
      <c r="F93" s="23">
        <v>8.13794188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3">
        <v>2.221</v>
      </c>
      <c r="O93" s="23">
        <v>5.24222329949841</v>
      </c>
      <c r="P93" s="23">
        <v>2.218</v>
      </c>
      <c r="Q93" s="23">
        <v>20.70293309350401</v>
      </c>
      <c r="R93" s="23">
        <v>23.41880369954817</v>
      </c>
      <c r="S93" s="13">
        <v>0</v>
      </c>
      <c r="T93" s="23">
        <v>1.053</v>
      </c>
      <c r="U93" s="23">
        <v>1.7623158689828904</v>
      </c>
      <c r="V93" s="23">
        <v>2.92139532</v>
      </c>
      <c r="W93" s="23">
        <v>8.27929792</v>
      </c>
      <c r="X93" s="23">
        <v>2.006</v>
      </c>
      <c r="Y93" s="13">
        <v>0</v>
      </c>
      <c r="Z93" s="23">
        <v>1.808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</row>
    <row r="94" spans="1:37" ht="15">
      <c r="A94" s="5"/>
      <c r="B94" s="5"/>
      <c r="C94" s="5"/>
      <c r="D94" s="26"/>
      <c r="E94" s="26"/>
      <c r="F94" s="26"/>
      <c r="G94" s="40"/>
      <c r="H94" s="26"/>
      <c r="I94" s="26"/>
      <c r="J94" s="41"/>
      <c r="K94" s="26"/>
      <c r="L94" s="41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40"/>
      <c r="AG94" s="40"/>
      <c r="AH94" s="14"/>
      <c r="AI94" s="26"/>
      <c r="AJ94" s="14"/>
      <c r="AK94" s="14"/>
    </row>
    <row r="95" spans="4:37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ht="15">
      <c r="A96" s="3">
        <v>95</v>
      </c>
      <c r="C96" s="3" t="s">
        <v>131</v>
      </c>
      <c r="D96" s="15">
        <v>0</v>
      </c>
      <c r="E96" s="42">
        <v>6.537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42">
        <v>1.167</v>
      </c>
      <c r="Q96" s="42">
        <v>3.4111805914393063</v>
      </c>
      <c r="R96" s="42">
        <v>1.6010696700657367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42">
        <v>1.865</v>
      </c>
      <c r="Y96" s="15">
        <v>0</v>
      </c>
      <c r="Z96" s="42">
        <v>1.589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</row>
    <row r="97" spans="1:37" ht="15">
      <c r="A97" s="5"/>
      <c r="B97" s="5"/>
      <c r="C97" s="5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125" style="3" bestFit="1" customWidth="1"/>
    <col min="12" max="12" width="10.375" style="3" customWidth="1"/>
    <col min="13" max="15" width="10.25390625" style="3" bestFit="1" customWidth="1"/>
    <col min="16" max="16" width="9.50390625" style="3" customWidth="1"/>
    <col min="17" max="18" width="10.25390625" style="3" bestFit="1" customWidth="1"/>
    <col min="19" max="21" width="9.25390625" style="3" bestFit="1" customWidth="1"/>
    <col min="22" max="22" width="10.125" style="3" bestFit="1" customWidth="1"/>
    <col min="23" max="23" width="9.25390625" style="3" bestFit="1" customWidth="1"/>
    <col min="24" max="24" width="10.125" style="3" bestFit="1" customWidth="1"/>
    <col min="25" max="25" width="10.25390625" style="3" bestFit="1" customWidth="1"/>
    <col min="26" max="26" width="10.125" style="3" bestFit="1" customWidth="1"/>
    <col min="27" max="28" width="9.25390625" style="3" bestFit="1" customWidth="1"/>
    <col min="29" max="33" width="9.125" style="3" bestFit="1" customWidth="1"/>
    <col min="34" max="34" width="10.25390625" style="3" bestFit="1" customWidth="1"/>
    <col min="35" max="37" width="9.125" style="3" bestFit="1" customWidth="1"/>
    <col min="38" max="16384" width="9.00390625" style="3" customWidth="1"/>
  </cols>
  <sheetData>
    <row r="1" spans="1:37" ht="16.5">
      <c r="A1" s="45" t="s">
        <v>201</v>
      </c>
      <c r="B1" s="46" t="s">
        <v>136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298</v>
      </c>
      <c r="H1" s="3" t="s">
        <v>299</v>
      </c>
      <c r="I1" s="3" t="s">
        <v>300</v>
      </c>
      <c r="J1" s="3" t="s">
        <v>301</v>
      </c>
      <c r="K1" s="3" t="s">
        <v>302</v>
      </c>
      <c r="L1" s="3" t="s">
        <v>303</v>
      </c>
      <c r="M1" s="3" t="s">
        <v>142</v>
      </c>
      <c r="N1" s="3" t="s">
        <v>304</v>
      </c>
      <c r="O1" s="3" t="s">
        <v>305</v>
      </c>
      <c r="P1" s="3" t="s">
        <v>143</v>
      </c>
      <c r="Q1" s="3" t="s">
        <v>306</v>
      </c>
      <c r="R1" s="3" t="s">
        <v>144</v>
      </c>
      <c r="S1" s="3" t="s">
        <v>307</v>
      </c>
      <c r="T1" s="3" t="s">
        <v>145</v>
      </c>
      <c r="U1" s="3" t="s">
        <v>308</v>
      </c>
      <c r="V1" s="2" t="s">
        <v>146</v>
      </c>
      <c r="W1" s="2" t="s">
        <v>309</v>
      </c>
      <c r="X1" s="2" t="s">
        <v>310</v>
      </c>
      <c r="Y1" s="3" t="s">
        <v>311</v>
      </c>
      <c r="Z1" s="3" t="s">
        <v>312</v>
      </c>
      <c r="AA1" s="3" t="s">
        <v>147</v>
      </c>
      <c r="AB1" s="3" t="s">
        <v>148</v>
      </c>
      <c r="AC1" s="3" t="s">
        <v>313</v>
      </c>
      <c r="AD1" s="3" t="s">
        <v>314</v>
      </c>
      <c r="AE1" s="3" t="s">
        <v>315</v>
      </c>
      <c r="AF1" s="3" t="s">
        <v>316</v>
      </c>
      <c r="AG1" s="3" t="s">
        <v>317</v>
      </c>
      <c r="AH1" s="2" t="s">
        <v>149</v>
      </c>
      <c r="AI1" s="4" t="s">
        <v>318</v>
      </c>
      <c r="AJ1" s="3" t="s">
        <v>319</v>
      </c>
      <c r="AK1" s="3" t="s">
        <v>320</v>
      </c>
    </row>
    <row r="2" spans="1:37" ht="16.5">
      <c r="A2" s="3" t="s">
        <v>151</v>
      </c>
      <c r="B2" s="3" t="s">
        <v>154</v>
      </c>
      <c r="C2" s="47" t="s">
        <v>202</v>
      </c>
      <c r="D2" s="8" t="s">
        <v>200</v>
      </c>
      <c r="E2" s="8" t="s">
        <v>200</v>
      </c>
      <c r="F2" s="8" t="s">
        <v>200</v>
      </c>
      <c r="G2" s="8" t="s">
        <v>200</v>
      </c>
      <c r="H2" s="8" t="s">
        <v>200</v>
      </c>
      <c r="I2" s="8" t="s">
        <v>200</v>
      </c>
      <c r="J2" s="8" t="s">
        <v>200</v>
      </c>
      <c r="K2" s="8" t="s">
        <v>200</v>
      </c>
      <c r="L2" s="8" t="s">
        <v>200</v>
      </c>
      <c r="M2" s="8" t="s">
        <v>200</v>
      </c>
      <c r="N2" s="8" t="s">
        <v>200</v>
      </c>
      <c r="O2" s="8" t="s">
        <v>200</v>
      </c>
      <c r="P2" s="8" t="s">
        <v>200</v>
      </c>
      <c r="Q2" s="8" t="s">
        <v>200</v>
      </c>
      <c r="R2" s="8" t="s">
        <v>200</v>
      </c>
      <c r="S2" s="8" t="s">
        <v>200</v>
      </c>
      <c r="T2" s="8" t="s">
        <v>200</v>
      </c>
      <c r="U2" s="8" t="s">
        <v>200</v>
      </c>
      <c r="V2" s="8" t="s">
        <v>200</v>
      </c>
      <c r="W2" s="8" t="s">
        <v>200</v>
      </c>
      <c r="X2" s="8" t="s">
        <v>200</v>
      </c>
      <c r="Y2" s="8" t="s">
        <v>200</v>
      </c>
      <c r="Z2" s="8" t="s">
        <v>200</v>
      </c>
      <c r="AA2" s="8" t="s">
        <v>200</v>
      </c>
      <c r="AB2" s="8" t="s">
        <v>200</v>
      </c>
      <c r="AC2" s="8" t="s">
        <v>200</v>
      </c>
      <c r="AD2" s="8" t="s">
        <v>200</v>
      </c>
      <c r="AE2" s="8" t="s">
        <v>200</v>
      </c>
      <c r="AF2" s="8" t="s">
        <v>185</v>
      </c>
      <c r="AG2" s="8" t="s">
        <v>185</v>
      </c>
      <c r="AH2" s="8" t="s">
        <v>185</v>
      </c>
      <c r="AI2" s="15" t="s">
        <v>185</v>
      </c>
      <c r="AJ2" s="15" t="s">
        <v>203</v>
      </c>
      <c r="AK2" s="8" t="s">
        <v>185</v>
      </c>
    </row>
    <row r="3" spans="1:37" ht="15">
      <c r="A3" s="5">
        <v>1</v>
      </c>
      <c r="B3" s="5">
        <v>1</v>
      </c>
      <c r="C3" s="5" t="s">
        <v>40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3">
        <v>10.492200579999999</v>
      </c>
      <c r="O3" s="13">
        <v>0</v>
      </c>
      <c r="P3" s="23">
        <v>0.16316703999999999</v>
      </c>
      <c r="Q3" s="23">
        <v>2.23</v>
      </c>
      <c r="R3" s="23">
        <v>0.71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</row>
    <row r="4" spans="1:37" ht="15">
      <c r="A4" s="3">
        <v>2</v>
      </c>
      <c r="B4" s="3">
        <v>2</v>
      </c>
      <c r="C4" s="3" t="s">
        <v>41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23">
        <v>10.492200580000002</v>
      </c>
      <c r="O4" s="13">
        <v>0</v>
      </c>
      <c r="P4" s="23">
        <v>0.16316704000000004</v>
      </c>
      <c r="Q4" s="23">
        <v>2.23</v>
      </c>
      <c r="R4" s="23">
        <v>0.71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27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</row>
    <row r="5" spans="1:37" ht="15">
      <c r="A5" s="3">
        <v>3</v>
      </c>
      <c r="B5" s="3">
        <v>3</v>
      </c>
      <c r="C5" s="3" t="s">
        <v>42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10.49220058</v>
      </c>
      <c r="O5" s="13">
        <v>0</v>
      </c>
      <c r="P5" s="23">
        <v>0.2212043762972314</v>
      </c>
      <c r="Q5" s="23">
        <v>8.49564636</v>
      </c>
      <c r="R5" s="23">
        <v>0.71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7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</row>
    <row r="6" spans="1:37" ht="15">
      <c r="A6" s="3">
        <v>4</v>
      </c>
      <c r="B6" s="3">
        <v>4</v>
      </c>
      <c r="C6" s="3" t="s">
        <v>43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10.49220058</v>
      </c>
      <c r="O6" s="13">
        <v>0</v>
      </c>
      <c r="P6" s="23">
        <v>0.16316704</v>
      </c>
      <c r="Q6" s="23">
        <v>2.23</v>
      </c>
      <c r="R6" s="23">
        <v>0.71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27">
        <v>0</v>
      </c>
      <c r="Y6" s="13">
        <v>0</v>
      </c>
      <c r="Z6" s="23">
        <v>0.048938190000000006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</row>
    <row r="7" spans="1:37" ht="15">
      <c r="A7" s="3">
        <v>5</v>
      </c>
      <c r="B7" s="3">
        <v>5</v>
      </c>
      <c r="C7" s="3" t="s">
        <v>44</v>
      </c>
      <c r="D7" s="13">
        <v>0</v>
      </c>
      <c r="E7" s="13">
        <v>0</v>
      </c>
      <c r="F7" s="23">
        <v>58.82399781000001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13.92</v>
      </c>
      <c r="O7" s="23">
        <v>56.62</v>
      </c>
      <c r="P7" s="23">
        <v>0.16316704000000004</v>
      </c>
      <c r="Q7" s="23">
        <v>2.23</v>
      </c>
      <c r="R7" s="23">
        <v>0.71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27">
        <v>0</v>
      </c>
      <c r="Y7" s="13">
        <v>0</v>
      </c>
      <c r="Z7" s="23">
        <v>0.04893819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</row>
    <row r="8" spans="1:37" ht="15">
      <c r="A8" s="3">
        <v>6</v>
      </c>
      <c r="B8" s="3">
        <v>6</v>
      </c>
      <c r="C8" s="3" t="s">
        <v>45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3">
        <v>7.465959099999999</v>
      </c>
      <c r="O8" s="23">
        <v>17.849664498824335</v>
      </c>
      <c r="P8" s="23">
        <v>0.16943209</v>
      </c>
      <c r="Q8" s="23">
        <v>2.23</v>
      </c>
      <c r="R8" s="23">
        <v>0.71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27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</row>
    <row r="9" spans="1:37" ht="15">
      <c r="A9" s="3">
        <v>7</v>
      </c>
      <c r="B9" s="3">
        <v>7</v>
      </c>
      <c r="C9" s="3" t="s">
        <v>46</v>
      </c>
      <c r="D9" s="13">
        <v>0</v>
      </c>
      <c r="E9" s="13">
        <v>0</v>
      </c>
      <c r="F9" s="23">
        <v>0.8361888499999999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3">
        <v>7.4659591</v>
      </c>
      <c r="O9" s="23">
        <v>17.849664498824332</v>
      </c>
      <c r="P9" s="23">
        <v>0.16943208999999995</v>
      </c>
      <c r="Q9" s="23">
        <v>2.23</v>
      </c>
      <c r="R9" s="23">
        <v>0.71</v>
      </c>
      <c r="S9" s="13">
        <v>0</v>
      </c>
      <c r="T9" s="13">
        <v>0</v>
      </c>
      <c r="U9" s="13">
        <v>0</v>
      </c>
      <c r="V9" s="23">
        <v>1.941</v>
      </c>
      <c r="W9" s="23">
        <v>0.14362628</v>
      </c>
      <c r="X9" s="27">
        <v>0</v>
      </c>
      <c r="Y9" s="13">
        <v>0</v>
      </c>
      <c r="Z9" s="23">
        <v>0.04893819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</row>
    <row r="10" spans="1:37" ht="15">
      <c r="A10" s="3">
        <v>8</v>
      </c>
      <c r="B10" s="3">
        <v>8</v>
      </c>
      <c r="C10" s="3" t="s">
        <v>47</v>
      </c>
      <c r="D10" s="13">
        <v>0</v>
      </c>
      <c r="E10" s="23">
        <v>9.90643539</v>
      </c>
      <c r="F10" s="13">
        <v>0</v>
      </c>
      <c r="G10" s="13">
        <v>0</v>
      </c>
      <c r="H10" s="13">
        <v>0</v>
      </c>
      <c r="I10" s="23">
        <v>0.6850586800000001</v>
      </c>
      <c r="J10" s="13">
        <v>0</v>
      </c>
      <c r="K10" s="23">
        <v>0.28961856</v>
      </c>
      <c r="L10" s="13">
        <v>0</v>
      </c>
      <c r="M10" s="13">
        <v>0</v>
      </c>
      <c r="N10" s="23">
        <v>7.4659591</v>
      </c>
      <c r="O10" s="23">
        <v>17.849664498824335</v>
      </c>
      <c r="P10" s="23">
        <v>0.16943209</v>
      </c>
      <c r="Q10" s="23">
        <v>2.23</v>
      </c>
      <c r="R10" s="23">
        <v>0.71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27">
        <v>0</v>
      </c>
      <c r="Y10" s="13">
        <v>0</v>
      </c>
      <c r="Z10" s="23">
        <v>0.048938190000000006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</row>
    <row r="11" spans="1:37" ht="15">
      <c r="A11" s="3">
        <v>9</v>
      </c>
      <c r="B11" s="3">
        <v>9</v>
      </c>
      <c r="C11" s="3" t="s">
        <v>48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3">
        <v>7.465959099999999</v>
      </c>
      <c r="O11" s="23">
        <v>17.849664498824335</v>
      </c>
      <c r="P11" s="23">
        <v>0.16943209</v>
      </c>
      <c r="Q11" s="23">
        <v>2.23</v>
      </c>
      <c r="R11" s="23">
        <v>0.71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27">
        <v>0</v>
      </c>
      <c r="Y11" s="23">
        <v>0.00905609</v>
      </c>
      <c r="Z11" s="23">
        <v>0.048938190000000006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</row>
    <row r="12" spans="1:37" ht="15">
      <c r="A12" s="3">
        <v>10</v>
      </c>
      <c r="B12" s="3">
        <v>10</v>
      </c>
      <c r="C12" s="3" t="s">
        <v>49</v>
      </c>
      <c r="D12" s="13">
        <v>0</v>
      </c>
      <c r="E12" s="23">
        <v>1.94683465</v>
      </c>
      <c r="F12" s="23">
        <v>0.3566842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7.4394714716957875</v>
      </c>
      <c r="O12" s="23">
        <v>21.98577892765415</v>
      </c>
      <c r="P12" s="23">
        <v>0.02901845665937099</v>
      </c>
      <c r="Q12" s="23">
        <v>2.23</v>
      </c>
      <c r="R12" s="23">
        <v>0.71</v>
      </c>
      <c r="S12" s="13">
        <v>0</v>
      </c>
      <c r="T12" s="13">
        <v>0</v>
      </c>
      <c r="U12" s="23">
        <v>0.8573958484826923</v>
      </c>
      <c r="V12" s="23">
        <v>4.500630243892966</v>
      </c>
      <c r="W12" s="23">
        <v>2.206755156492018</v>
      </c>
      <c r="X12" s="23">
        <v>0.16838223</v>
      </c>
      <c r="Y12" s="13">
        <v>0</v>
      </c>
      <c r="Z12" s="23">
        <v>0.020676080326095882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</row>
    <row r="13" spans="1:37" ht="15">
      <c r="A13" s="3">
        <v>11</v>
      </c>
      <c r="B13" s="3">
        <v>11</v>
      </c>
      <c r="C13" s="3" t="s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7.441802040000001</v>
      </c>
      <c r="O13" s="23">
        <v>22.073988590696644</v>
      </c>
      <c r="P13" s="23">
        <v>0.028437480000000005</v>
      </c>
      <c r="Q13" s="23">
        <v>2.23</v>
      </c>
      <c r="R13" s="23">
        <v>0.71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23">
        <v>0.16838223000000002</v>
      </c>
      <c r="Y13" s="13">
        <v>0</v>
      </c>
      <c r="Z13" s="23">
        <v>0.020561340000000004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</row>
    <row r="14" spans="1:37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7.441802040000001</v>
      </c>
      <c r="O14" s="23">
        <v>22.073988590696644</v>
      </c>
      <c r="P14" s="23">
        <v>0.028437480000000005</v>
      </c>
      <c r="Q14" s="23">
        <v>2.23</v>
      </c>
      <c r="R14" s="23">
        <v>0.71</v>
      </c>
      <c r="S14" s="13">
        <v>0</v>
      </c>
      <c r="T14" s="13">
        <v>0</v>
      </c>
      <c r="U14" s="23">
        <v>0.8573958484826922</v>
      </c>
      <c r="V14" s="23">
        <v>3.505</v>
      </c>
      <c r="W14" s="23">
        <v>5.21619116</v>
      </c>
      <c r="X14" s="23">
        <v>0.16838223</v>
      </c>
      <c r="Y14" s="13">
        <v>0</v>
      </c>
      <c r="Z14" s="23">
        <v>0.02056134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</row>
    <row r="15" spans="1:37" ht="15">
      <c r="A15" s="3">
        <v>13</v>
      </c>
      <c r="B15" s="3">
        <v>13</v>
      </c>
      <c r="C15" s="3" t="s">
        <v>52</v>
      </c>
      <c r="D15" s="13">
        <v>0</v>
      </c>
      <c r="E15" s="23">
        <v>8.65355324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7.441802040000001</v>
      </c>
      <c r="O15" s="23">
        <v>22.073988590696644</v>
      </c>
      <c r="P15" s="23">
        <v>0.02843748</v>
      </c>
      <c r="Q15" s="23">
        <v>2.23</v>
      </c>
      <c r="R15" s="23">
        <v>0.71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3">
        <v>0.02056134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</row>
    <row r="16" spans="1:37" ht="15">
      <c r="A16" s="3">
        <v>14</v>
      </c>
      <c r="B16" s="3">
        <v>14</v>
      </c>
      <c r="C16" s="3" t="s">
        <v>53</v>
      </c>
      <c r="D16" s="13">
        <v>0</v>
      </c>
      <c r="E16" s="23">
        <v>6.687354420000001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7.273937200000001</v>
      </c>
      <c r="O16" s="23">
        <v>15.876779452805351</v>
      </c>
      <c r="P16" s="23">
        <v>0.11865926999999998</v>
      </c>
      <c r="Q16" s="23">
        <v>2.23</v>
      </c>
      <c r="R16" s="23">
        <v>0.71</v>
      </c>
      <c r="S16" s="13">
        <v>0</v>
      </c>
      <c r="T16" s="13">
        <v>0</v>
      </c>
      <c r="U16" s="23">
        <v>0.8573958484826925</v>
      </c>
      <c r="V16" s="23">
        <v>7.43308274</v>
      </c>
      <c r="W16" s="23">
        <v>5.9114438</v>
      </c>
      <c r="X16" s="25">
        <v>0.61103318</v>
      </c>
      <c r="Y16" s="13">
        <v>0</v>
      </c>
      <c r="Z16" s="23">
        <v>0.01328073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</row>
    <row r="17" spans="1:37" ht="15">
      <c r="A17" s="3">
        <v>15</v>
      </c>
      <c r="B17" s="3">
        <v>15</v>
      </c>
      <c r="C17" s="3" t="s">
        <v>54</v>
      </c>
      <c r="D17" s="13">
        <v>0</v>
      </c>
      <c r="E17" s="23">
        <v>6.68735442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7.273937199999999</v>
      </c>
      <c r="O17" s="23">
        <v>15.87677945280535</v>
      </c>
      <c r="P17" s="23">
        <v>0.11865927000000001</v>
      </c>
      <c r="Q17" s="23">
        <v>2.23</v>
      </c>
      <c r="R17" s="23">
        <v>0.71</v>
      </c>
      <c r="S17" s="13">
        <v>0</v>
      </c>
      <c r="T17" s="13">
        <v>0</v>
      </c>
      <c r="U17" s="23">
        <v>0.8573958484826922</v>
      </c>
      <c r="V17" s="23">
        <v>7.433082739999999</v>
      </c>
      <c r="W17" s="13">
        <v>0</v>
      </c>
      <c r="X17" s="25">
        <v>0.61103318</v>
      </c>
      <c r="Y17" s="13">
        <v>0</v>
      </c>
      <c r="Z17" s="23">
        <v>0.01328073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</row>
    <row r="18" spans="1:37" ht="15">
      <c r="A18" s="3">
        <v>16</v>
      </c>
      <c r="B18" s="3">
        <v>16</v>
      </c>
      <c r="C18" s="3" t="s">
        <v>55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7.22098085</v>
      </c>
      <c r="O18" s="23">
        <v>19.337818332588917</v>
      </c>
      <c r="P18" s="23">
        <v>0.08376525</v>
      </c>
      <c r="Q18" s="23">
        <v>2.23</v>
      </c>
      <c r="R18" s="23">
        <v>0.71</v>
      </c>
      <c r="S18" s="13">
        <v>0</v>
      </c>
      <c r="T18" s="13">
        <v>0</v>
      </c>
      <c r="U18" s="13">
        <v>0</v>
      </c>
      <c r="V18" s="13">
        <v>0</v>
      </c>
      <c r="W18" s="23">
        <v>11.64</v>
      </c>
      <c r="X18" s="25">
        <v>0.00093159</v>
      </c>
      <c r="Y18" s="13">
        <v>0</v>
      </c>
      <c r="Z18" s="23">
        <v>0.00118071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</row>
    <row r="19" spans="1:37" ht="15">
      <c r="A19" s="3">
        <v>17</v>
      </c>
      <c r="B19" s="3">
        <v>17</v>
      </c>
      <c r="C19" s="3" t="s">
        <v>56</v>
      </c>
      <c r="D19" s="13">
        <v>0</v>
      </c>
      <c r="E19" s="13">
        <v>0</v>
      </c>
      <c r="F19" s="23">
        <v>16.61600041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7.22098085</v>
      </c>
      <c r="O19" s="23">
        <v>19.337818332588917</v>
      </c>
      <c r="P19" s="23">
        <v>0.08376525000000001</v>
      </c>
      <c r="Q19" s="23">
        <v>2.23</v>
      </c>
      <c r="R19" s="23">
        <v>0.71</v>
      </c>
      <c r="S19" s="13">
        <v>0</v>
      </c>
      <c r="T19" s="13">
        <v>0</v>
      </c>
      <c r="U19" s="13">
        <v>0</v>
      </c>
      <c r="V19" s="23">
        <v>11.74484946268526</v>
      </c>
      <c r="W19" s="23">
        <v>11.64</v>
      </c>
      <c r="X19" s="23">
        <v>0.0009315900000000002</v>
      </c>
      <c r="Y19" s="13">
        <v>0</v>
      </c>
      <c r="Z19" s="23">
        <v>0.00118071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</row>
    <row r="20" spans="1:37" ht="15">
      <c r="A20" s="3">
        <v>18</v>
      </c>
      <c r="B20" s="3">
        <v>18</v>
      </c>
      <c r="C20" s="3" t="s">
        <v>57</v>
      </c>
      <c r="D20" s="13">
        <v>0</v>
      </c>
      <c r="E20" s="23">
        <v>4.037897360932631</v>
      </c>
      <c r="F20" s="23">
        <v>5.04599985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3">
        <v>5.621259972446099</v>
      </c>
      <c r="O20" s="23">
        <v>6.141756321138064</v>
      </c>
      <c r="P20" s="23">
        <v>0.06737902880438863</v>
      </c>
      <c r="Q20" s="23">
        <v>2.23</v>
      </c>
      <c r="R20" s="23">
        <v>0.71</v>
      </c>
      <c r="S20" s="13">
        <v>0</v>
      </c>
      <c r="T20" s="13">
        <v>0</v>
      </c>
      <c r="U20" s="23">
        <v>1.008783511196461</v>
      </c>
      <c r="V20" s="23">
        <v>0.17873393</v>
      </c>
      <c r="W20" s="23">
        <v>2.3524777028280957</v>
      </c>
      <c r="X20" s="23">
        <v>0.015379302611806795</v>
      </c>
      <c r="Y20" s="23">
        <v>0.06596349</v>
      </c>
      <c r="Z20" s="23">
        <v>0.015295499975205533</v>
      </c>
      <c r="AA20" s="23">
        <v>3.5146963470230914</v>
      </c>
      <c r="AB20" s="23">
        <v>0.7014811654498636</v>
      </c>
      <c r="AC20" s="23">
        <v>2.37073835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</row>
    <row r="21" spans="1:37" ht="15">
      <c r="A21" s="3">
        <v>19</v>
      </c>
      <c r="B21" s="3">
        <v>19</v>
      </c>
      <c r="C21" s="3" t="s">
        <v>58</v>
      </c>
      <c r="D21" s="13">
        <v>0</v>
      </c>
      <c r="E21" s="23">
        <v>4.378586292266846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5.102006830568933</v>
      </c>
      <c r="O21" s="23">
        <v>22.755480529315168</v>
      </c>
      <c r="P21" s="23">
        <v>0.09174609562696066</v>
      </c>
      <c r="Q21" s="23">
        <v>2.23</v>
      </c>
      <c r="R21" s="23">
        <v>0.71</v>
      </c>
      <c r="S21" s="13">
        <v>0</v>
      </c>
      <c r="T21" s="13">
        <v>0</v>
      </c>
      <c r="U21" s="23">
        <v>0.8531576582089401</v>
      </c>
      <c r="V21" s="23">
        <v>0.4638262324561741</v>
      </c>
      <c r="W21" s="23">
        <v>1.0139217394834266</v>
      </c>
      <c r="X21" s="25">
        <v>0.01678546384426248</v>
      </c>
      <c r="Y21" s="23">
        <v>0.00905609</v>
      </c>
      <c r="Z21" s="23">
        <v>0.03738247531091069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</row>
    <row r="22" spans="1:37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4.558865623372007</v>
      </c>
      <c r="O22" s="23">
        <v>18.34521158775728</v>
      </c>
      <c r="P22" s="23">
        <v>0.15178363503409226</v>
      </c>
      <c r="Q22" s="23">
        <v>2.23</v>
      </c>
      <c r="R22" s="23">
        <v>0.71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0.04328789090639087</v>
      </c>
      <c r="Y22" s="27">
        <v>0</v>
      </c>
      <c r="Z22" s="23">
        <v>0.055094584691159125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ht="15">
      <c r="A23" s="3">
        <v>21</v>
      </c>
      <c r="B23" s="3">
        <v>21</v>
      </c>
      <c r="C23" s="3" t="s">
        <v>60</v>
      </c>
      <c r="D23" s="13">
        <v>0</v>
      </c>
      <c r="E23" s="23">
        <v>1.1857662085083915</v>
      </c>
      <c r="F23" s="23">
        <v>0.76135563</v>
      </c>
      <c r="G23" s="13">
        <v>0</v>
      </c>
      <c r="H23" s="23">
        <v>0.69140074</v>
      </c>
      <c r="I23" s="23">
        <v>0.6850586800000001</v>
      </c>
      <c r="J23" s="13">
        <v>0</v>
      </c>
      <c r="K23" s="23">
        <v>0.28961856</v>
      </c>
      <c r="L23" s="13">
        <v>0</v>
      </c>
      <c r="M23" s="13">
        <v>0</v>
      </c>
      <c r="N23" s="23">
        <v>5.42877744</v>
      </c>
      <c r="O23" s="23">
        <v>6.211455490278096</v>
      </c>
      <c r="P23" s="23">
        <v>0.02420777</v>
      </c>
      <c r="Q23" s="23">
        <v>2.23</v>
      </c>
      <c r="R23" s="23">
        <v>0.71</v>
      </c>
      <c r="S23" s="13">
        <v>0</v>
      </c>
      <c r="T23" s="13">
        <v>0</v>
      </c>
      <c r="U23" s="23">
        <v>0.7003046216029927</v>
      </c>
      <c r="V23" s="23">
        <v>1.02972434</v>
      </c>
      <c r="W23" s="23">
        <v>0.67460851</v>
      </c>
      <c r="X23" s="23">
        <v>0.012244890000000001</v>
      </c>
      <c r="Y23" s="23">
        <v>0.001</v>
      </c>
      <c r="Z23" s="27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</row>
    <row r="24" spans="1:37" ht="15">
      <c r="A24" s="3">
        <v>22</v>
      </c>
      <c r="B24" s="3">
        <v>22</v>
      </c>
      <c r="C24" s="3" t="s">
        <v>61</v>
      </c>
      <c r="D24" s="13">
        <v>0</v>
      </c>
      <c r="E24" s="23">
        <v>1.9468346500000002</v>
      </c>
      <c r="F24" s="23">
        <v>0.35668419999999995</v>
      </c>
      <c r="G24" s="13">
        <v>0</v>
      </c>
      <c r="H24" s="23">
        <v>0.39224754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3.85732331</v>
      </c>
      <c r="O24" s="23">
        <v>12.281578423989377</v>
      </c>
      <c r="P24" s="23">
        <v>0.10782582</v>
      </c>
      <c r="Q24" s="23">
        <v>2.23</v>
      </c>
      <c r="R24" s="23">
        <v>0.71</v>
      </c>
      <c r="S24" s="13">
        <v>0</v>
      </c>
      <c r="T24" s="13">
        <v>0</v>
      </c>
      <c r="U24" s="23">
        <v>3.335255416462947</v>
      </c>
      <c r="V24" s="23">
        <v>2.9600358999999994</v>
      </c>
      <c r="W24" s="23">
        <v>2.2037564899999995</v>
      </c>
      <c r="X24" s="25">
        <v>0.26880426</v>
      </c>
      <c r="Y24" s="27">
        <v>0</v>
      </c>
      <c r="Z24" s="23">
        <v>0.046770070000000004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</row>
    <row r="25" spans="1:37" ht="15">
      <c r="A25" s="3">
        <v>23</v>
      </c>
      <c r="B25" s="3">
        <v>23</v>
      </c>
      <c r="C25" s="3" t="s">
        <v>62</v>
      </c>
      <c r="D25" s="13">
        <v>0</v>
      </c>
      <c r="E25" s="23">
        <v>6.696204114699239</v>
      </c>
      <c r="F25" s="23">
        <v>17.14700024</v>
      </c>
      <c r="G25" s="13">
        <v>0</v>
      </c>
      <c r="H25" s="23">
        <v>0.35229383</v>
      </c>
      <c r="I25" s="13">
        <v>0</v>
      </c>
      <c r="J25" s="13">
        <v>0</v>
      </c>
      <c r="K25" s="13">
        <v>0</v>
      </c>
      <c r="L25" s="13">
        <v>0</v>
      </c>
      <c r="M25" s="23">
        <v>1.77151184</v>
      </c>
      <c r="N25" s="23">
        <v>4.324428929434505</v>
      </c>
      <c r="O25" s="23">
        <v>10.319200367420244</v>
      </c>
      <c r="P25" s="23">
        <v>0.05119239105054156</v>
      </c>
      <c r="Q25" s="23">
        <v>2.23</v>
      </c>
      <c r="R25" s="23">
        <v>0.71</v>
      </c>
      <c r="S25" s="13">
        <v>0</v>
      </c>
      <c r="T25" s="13">
        <v>0</v>
      </c>
      <c r="U25" s="23">
        <v>0.23437897252899387</v>
      </c>
      <c r="V25" s="23">
        <v>0.7313492099909499</v>
      </c>
      <c r="W25" s="23">
        <v>2.0704770542064757</v>
      </c>
      <c r="X25" s="25">
        <v>0.017925324499664892</v>
      </c>
      <c r="Y25" s="23">
        <v>0.02317031</v>
      </c>
      <c r="Z25" s="23">
        <v>0.026907740620569824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</row>
    <row r="26" spans="1:37" ht="15">
      <c r="A26" s="3">
        <v>24</v>
      </c>
      <c r="B26" s="3">
        <v>24</v>
      </c>
      <c r="C26" s="3" t="s">
        <v>63</v>
      </c>
      <c r="D26" s="13">
        <v>0</v>
      </c>
      <c r="E26" s="23">
        <v>7.170390910000001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4.04229327</v>
      </c>
      <c r="O26" s="23">
        <v>11.76680527624639</v>
      </c>
      <c r="P26" s="23">
        <v>0.10783756</v>
      </c>
      <c r="Q26" s="13">
        <v>0</v>
      </c>
      <c r="R26" s="13">
        <v>0</v>
      </c>
      <c r="S26" s="13">
        <v>0</v>
      </c>
      <c r="T26" s="13">
        <v>0</v>
      </c>
      <c r="U26" s="23">
        <v>0.17386372305343176</v>
      </c>
      <c r="V26" s="23">
        <v>0.53514195</v>
      </c>
      <c r="W26" s="23">
        <v>0.5243340999999999</v>
      </c>
      <c r="X26" s="25">
        <v>0.007805510000000002</v>
      </c>
      <c r="Y26" s="23">
        <v>0.02317031</v>
      </c>
      <c r="Z26" s="23">
        <v>0.02692654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</row>
    <row r="27" spans="1:37" ht="15">
      <c r="A27" s="3">
        <v>25</v>
      </c>
      <c r="B27" s="3">
        <v>25</v>
      </c>
      <c r="C27" s="3" t="s">
        <v>64</v>
      </c>
      <c r="D27" s="13">
        <v>0</v>
      </c>
      <c r="E27" s="23">
        <v>7.52500021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3.06805949</v>
      </c>
      <c r="O27" s="23">
        <v>12.045209810893159</v>
      </c>
      <c r="P27" s="23">
        <v>0.08428690999999999</v>
      </c>
      <c r="Q27" s="23">
        <v>2.23</v>
      </c>
      <c r="R27" s="23">
        <v>0.71</v>
      </c>
      <c r="S27" s="13">
        <v>0</v>
      </c>
      <c r="T27" s="13">
        <v>0</v>
      </c>
      <c r="U27" s="23">
        <v>0.024207645344531147</v>
      </c>
      <c r="V27" s="23">
        <v>3.35827529</v>
      </c>
      <c r="W27" s="23">
        <v>7.151999680000001</v>
      </c>
      <c r="X27" s="23">
        <v>0.002</v>
      </c>
      <c r="Y27" s="13">
        <v>0</v>
      </c>
      <c r="Z27" s="23">
        <v>0.00095266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</row>
    <row r="28" spans="1:37" ht="15">
      <c r="A28" s="3">
        <v>26</v>
      </c>
      <c r="B28" s="3">
        <v>26</v>
      </c>
      <c r="C28" s="3" t="s">
        <v>65</v>
      </c>
      <c r="D28" s="13">
        <v>0</v>
      </c>
      <c r="E28" s="23">
        <v>2.073845001588894</v>
      </c>
      <c r="F28" s="23">
        <v>5.47868103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4.103866742128857</v>
      </c>
      <c r="O28" s="23">
        <v>19.55667631407343</v>
      </c>
      <c r="P28" s="23">
        <v>0.1250092818254345</v>
      </c>
      <c r="Q28" s="23">
        <v>2.23</v>
      </c>
      <c r="R28" s="23">
        <v>0.71</v>
      </c>
      <c r="S28" s="13">
        <v>0</v>
      </c>
      <c r="T28" s="13">
        <v>0</v>
      </c>
      <c r="U28" s="23">
        <v>0.595575224232762</v>
      </c>
      <c r="V28" s="23">
        <v>3.373687639692285</v>
      </c>
      <c r="W28" s="23">
        <v>5.8761761955006175</v>
      </c>
      <c r="X28" s="25">
        <v>0.060472204615384606</v>
      </c>
      <c r="Y28" s="23">
        <v>0.010887640449438202</v>
      </c>
      <c r="Z28" s="23">
        <v>0.02075441165380242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</row>
    <row r="29" spans="1:37" ht="15">
      <c r="A29" s="3">
        <v>27</v>
      </c>
      <c r="B29" s="3">
        <v>27</v>
      </c>
      <c r="C29" s="3" t="s">
        <v>66</v>
      </c>
      <c r="D29" s="13">
        <v>0</v>
      </c>
      <c r="E29" s="23">
        <v>2.9829999999999997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3.09203673</v>
      </c>
      <c r="O29" s="23">
        <v>5.302063298860876</v>
      </c>
      <c r="P29" s="23">
        <v>0.07701032</v>
      </c>
      <c r="Q29" s="23">
        <v>1.55184669</v>
      </c>
      <c r="R29" s="23">
        <v>0.71</v>
      </c>
      <c r="S29" s="13">
        <v>0</v>
      </c>
      <c r="T29" s="23">
        <v>2.82767026</v>
      </c>
      <c r="U29" s="23">
        <v>1.3026442322616376</v>
      </c>
      <c r="V29" s="23">
        <v>4.46036375</v>
      </c>
      <c r="W29" s="23">
        <v>22.13651334</v>
      </c>
      <c r="X29" s="25">
        <v>0.027049049999999998</v>
      </c>
      <c r="Y29" s="23">
        <v>0.015</v>
      </c>
      <c r="Z29" s="23">
        <v>0.048938190000000006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</row>
    <row r="30" spans="1:37" ht="15">
      <c r="A30" s="3">
        <v>28</v>
      </c>
      <c r="B30" s="3">
        <v>28</v>
      </c>
      <c r="C30" s="3" t="s">
        <v>67</v>
      </c>
      <c r="D30" s="13">
        <v>0</v>
      </c>
      <c r="E30" s="23">
        <v>10.52600006</v>
      </c>
      <c r="F30" s="23">
        <v>2.83999994</v>
      </c>
      <c r="G30" s="13">
        <v>0</v>
      </c>
      <c r="H30" s="23">
        <v>0.9911063500000001</v>
      </c>
      <c r="I30" s="23">
        <v>1.683</v>
      </c>
      <c r="J30" s="13">
        <v>0</v>
      </c>
      <c r="K30" s="23">
        <v>0.164</v>
      </c>
      <c r="L30" s="13">
        <v>0</v>
      </c>
      <c r="M30" s="13">
        <v>0</v>
      </c>
      <c r="N30" s="23">
        <v>5.739287230290089</v>
      </c>
      <c r="O30" s="23">
        <v>13.127844749086945</v>
      </c>
      <c r="P30" s="23">
        <v>0.3380088735579515</v>
      </c>
      <c r="Q30" s="23">
        <v>2.23</v>
      </c>
      <c r="R30" s="23">
        <v>0.71</v>
      </c>
      <c r="S30" s="13">
        <v>0</v>
      </c>
      <c r="T30" s="13">
        <v>0</v>
      </c>
      <c r="U30" s="23">
        <v>1.273388468375907</v>
      </c>
      <c r="V30" s="23">
        <v>2.32347186</v>
      </c>
      <c r="W30" s="23">
        <v>3.50012985</v>
      </c>
      <c r="X30" s="25">
        <v>0.006411269999999999</v>
      </c>
      <c r="Y30" s="13">
        <v>0</v>
      </c>
      <c r="Z30" s="23">
        <v>0.007662919430604982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</row>
    <row r="31" spans="1:37" ht="15">
      <c r="A31" s="3">
        <v>29</v>
      </c>
      <c r="B31" s="3">
        <v>29</v>
      </c>
      <c r="C31" s="3" t="s">
        <v>68</v>
      </c>
      <c r="D31" s="13">
        <v>0</v>
      </c>
      <c r="E31" s="23">
        <v>2.481</v>
      </c>
      <c r="F31" s="23">
        <v>5.47868103</v>
      </c>
      <c r="G31" s="13">
        <v>0</v>
      </c>
      <c r="H31" s="23">
        <v>0.23871318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6.24970335</v>
      </c>
      <c r="O31" s="23">
        <v>25.18192565535589</v>
      </c>
      <c r="P31" s="23">
        <v>0.1154143</v>
      </c>
      <c r="Q31" s="13">
        <v>0</v>
      </c>
      <c r="R31" s="13">
        <v>0</v>
      </c>
      <c r="S31" s="13">
        <v>0</v>
      </c>
      <c r="T31" s="13">
        <v>0</v>
      </c>
      <c r="U31" s="23">
        <v>0.8573958484826921</v>
      </c>
      <c r="V31" s="23">
        <v>3.07320091</v>
      </c>
      <c r="W31" s="23">
        <v>11.62639294</v>
      </c>
      <c r="X31" s="25">
        <v>0.104353</v>
      </c>
      <c r="Y31" s="13">
        <v>0</v>
      </c>
      <c r="Z31" s="23">
        <v>0.02442879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</row>
    <row r="32" spans="1:37" ht="15">
      <c r="A32" s="3">
        <v>30</v>
      </c>
      <c r="B32" s="3">
        <v>30</v>
      </c>
      <c r="C32" s="3" t="s">
        <v>69</v>
      </c>
      <c r="D32" s="13">
        <v>0</v>
      </c>
      <c r="E32" s="23">
        <v>2.188640388927929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6.25934448876273</v>
      </c>
      <c r="O32" s="23">
        <v>17.724543590836657</v>
      </c>
      <c r="P32" s="23">
        <v>0.2113066721566249</v>
      </c>
      <c r="Q32" s="23">
        <v>2.23</v>
      </c>
      <c r="R32" s="23">
        <v>0.71</v>
      </c>
      <c r="S32" s="13">
        <v>0</v>
      </c>
      <c r="T32" s="13">
        <v>0</v>
      </c>
      <c r="U32" s="13">
        <v>0</v>
      </c>
      <c r="V32" s="23">
        <v>11.733040108348963</v>
      </c>
      <c r="W32" s="23">
        <v>16.274889900000005</v>
      </c>
      <c r="X32" s="25">
        <v>0.04377355074412533</v>
      </c>
      <c r="Y32" s="13">
        <v>0</v>
      </c>
      <c r="Z32" s="23">
        <v>0.0019443903659626884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</row>
    <row r="33" spans="1:37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3">
        <v>6.26039504</v>
      </c>
      <c r="O33" s="23">
        <v>17.622283977778597</v>
      </c>
      <c r="P33" s="23">
        <v>0.21522122</v>
      </c>
      <c r="Q33" s="23">
        <v>2.23</v>
      </c>
      <c r="R33" s="23">
        <v>0.71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25">
        <v>0.03601153</v>
      </c>
      <c r="Y33" s="13">
        <v>0</v>
      </c>
      <c r="Z33" s="23">
        <v>0.00152808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</row>
    <row r="34" spans="1:37" ht="15">
      <c r="A34" s="3">
        <v>32</v>
      </c>
      <c r="B34" s="3">
        <v>32</v>
      </c>
      <c r="C34" s="3" t="s">
        <v>71</v>
      </c>
      <c r="D34" s="13">
        <v>0</v>
      </c>
      <c r="E34" s="13">
        <v>0</v>
      </c>
      <c r="F34" s="23">
        <v>5.47868103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2.90786349512357</v>
      </c>
      <c r="O34" s="23">
        <v>9.016545624209444</v>
      </c>
      <c r="P34" s="23">
        <v>0.04938943388391675</v>
      </c>
      <c r="Q34" s="23">
        <v>2.23</v>
      </c>
      <c r="R34" s="23">
        <v>0.71</v>
      </c>
      <c r="S34" s="13">
        <v>0</v>
      </c>
      <c r="T34" s="13">
        <v>0</v>
      </c>
      <c r="U34" s="13">
        <v>0</v>
      </c>
      <c r="V34" s="13">
        <v>0</v>
      </c>
      <c r="W34" s="23">
        <v>9.067</v>
      </c>
      <c r="X34" s="23">
        <v>0.018624646139551226</v>
      </c>
      <c r="Y34" s="27">
        <v>0</v>
      </c>
      <c r="Z34" s="23">
        <v>0.04121000549074813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ht="15">
      <c r="A35" s="3">
        <v>33</v>
      </c>
      <c r="B35" s="3">
        <v>33</v>
      </c>
      <c r="C35" s="3" t="s">
        <v>72</v>
      </c>
      <c r="D35" s="13">
        <v>0</v>
      </c>
      <c r="E35" s="23">
        <v>0.3105320232379122</v>
      </c>
      <c r="F35" s="23">
        <v>2.33156576</v>
      </c>
      <c r="G35" s="13">
        <v>0</v>
      </c>
      <c r="H35" s="23">
        <v>0.9890000299999999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3">
        <v>8.89338526</v>
      </c>
      <c r="O35" s="23">
        <v>12.32814885524375</v>
      </c>
      <c r="P35" s="23">
        <v>0.18789692000000002</v>
      </c>
      <c r="Q35" s="23">
        <v>2.23</v>
      </c>
      <c r="R35" s="23">
        <v>0.71</v>
      </c>
      <c r="S35" s="13">
        <v>0</v>
      </c>
      <c r="T35" s="13">
        <v>0</v>
      </c>
      <c r="U35" s="23">
        <v>0.8573958484826922</v>
      </c>
      <c r="V35" s="23">
        <v>0.9324054000000002</v>
      </c>
      <c r="W35" s="23">
        <v>4.6794271499999995</v>
      </c>
      <c r="X35" s="23">
        <v>0.26241857</v>
      </c>
      <c r="Y35" s="13">
        <v>0</v>
      </c>
      <c r="Z35" s="27">
        <v>0</v>
      </c>
      <c r="AA35" s="13">
        <v>0</v>
      </c>
      <c r="AB35" s="13">
        <v>0</v>
      </c>
      <c r="AC35" s="23">
        <v>4.67942715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</row>
    <row r="36" spans="1:37" ht="15">
      <c r="A36" s="3">
        <v>34</v>
      </c>
      <c r="B36" s="3">
        <v>34</v>
      </c>
      <c r="C36" s="3" t="s">
        <v>73</v>
      </c>
      <c r="D36" s="13">
        <v>0</v>
      </c>
      <c r="E36" s="23">
        <v>2.0256915946540826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3">
        <v>2.33716899</v>
      </c>
      <c r="O36" s="23">
        <v>27.29753486938619</v>
      </c>
      <c r="P36" s="23">
        <v>0.17664527</v>
      </c>
      <c r="Q36" s="23">
        <v>2.23</v>
      </c>
      <c r="R36" s="23">
        <v>0.71</v>
      </c>
      <c r="S36" s="13">
        <v>0</v>
      </c>
      <c r="T36" s="13">
        <v>0</v>
      </c>
      <c r="U36" s="13">
        <v>0</v>
      </c>
      <c r="V36" s="13">
        <v>0</v>
      </c>
      <c r="W36" s="23">
        <v>45.96699892</v>
      </c>
      <c r="X36" s="23">
        <v>0.24112001</v>
      </c>
      <c r="Y36" s="23">
        <v>0.06125154</v>
      </c>
      <c r="Z36" s="23">
        <v>0.03525852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</row>
    <row r="37" spans="1:37" ht="15">
      <c r="A37" s="3">
        <v>35</v>
      </c>
      <c r="B37" s="3">
        <v>35</v>
      </c>
      <c r="C37" s="3" t="s">
        <v>74</v>
      </c>
      <c r="D37" s="13">
        <v>0</v>
      </c>
      <c r="E37" s="23">
        <v>2.5231041902854128</v>
      </c>
      <c r="F37" s="23">
        <v>1.6696716672621505</v>
      </c>
      <c r="G37" s="13">
        <v>0</v>
      </c>
      <c r="H37" s="23">
        <v>0.06858682632446289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3">
        <v>4.231207031993542</v>
      </c>
      <c r="O37" s="23">
        <v>8.938110198338704</v>
      </c>
      <c r="P37" s="23">
        <v>0.14668056525772735</v>
      </c>
      <c r="Q37" s="23">
        <v>2.23</v>
      </c>
      <c r="R37" s="23">
        <v>0.71</v>
      </c>
      <c r="S37" s="13">
        <v>0</v>
      </c>
      <c r="T37" s="13">
        <v>0</v>
      </c>
      <c r="U37" s="23">
        <v>0.7929041921706194</v>
      </c>
      <c r="V37" s="23">
        <v>4.028164856923437</v>
      </c>
      <c r="W37" s="23">
        <v>2.7744775714279717</v>
      </c>
      <c r="X37" s="25">
        <v>0.10058126487158409</v>
      </c>
      <c r="Y37" s="23">
        <v>4.439259803921568E-05</v>
      </c>
      <c r="Z37" s="23">
        <v>0.05442652408023316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</row>
    <row r="38" spans="1:37" ht="15">
      <c r="A38" s="3">
        <v>36</v>
      </c>
      <c r="B38" s="3">
        <v>36</v>
      </c>
      <c r="C38" s="3" t="s">
        <v>75</v>
      </c>
      <c r="D38" s="23">
        <v>1.243851057866189</v>
      </c>
      <c r="E38" s="23">
        <v>1.243851057866189</v>
      </c>
      <c r="F38" s="23">
        <v>7.547234843240119</v>
      </c>
      <c r="G38" s="27">
        <v>0</v>
      </c>
      <c r="H38" s="23">
        <v>0.4028619839338142</v>
      </c>
      <c r="I38" s="23">
        <v>0.6686775088310242</v>
      </c>
      <c r="J38" s="13">
        <v>0</v>
      </c>
      <c r="K38" s="23">
        <v>0.4675785601139068</v>
      </c>
      <c r="L38" s="13">
        <v>0</v>
      </c>
      <c r="M38" s="13">
        <v>0</v>
      </c>
      <c r="N38" s="23">
        <v>4.323258159999999</v>
      </c>
      <c r="O38" s="23">
        <v>6.234947399562468</v>
      </c>
      <c r="P38" s="23">
        <v>0.09450143</v>
      </c>
      <c r="Q38" s="23">
        <v>2.23</v>
      </c>
      <c r="R38" s="23">
        <v>0.71</v>
      </c>
      <c r="S38" s="13">
        <v>0</v>
      </c>
      <c r="T38" s="13">
        <v>0</v>
      </c>
      <c r="U38" s="13">
        <v>0</v>
      </c>
      <c r="V38" s="23">
        <v>1.7786119100000002</v>
      </c>
      <c r="W38" s="23">
        <v>4.155</v>
      </c>
      <c r="X38" s="23">
        <v>0.01395191</v>
      </c>
      <c r="Y38" s="27">
        <v>0</v>
      </c>
      <c r="Z38" s="27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</row>
    <row r="39" spans="1:37" ht="15">
      <c r="A39" s="3">
        <v>37</v>
      </c>
      <c r="B39" s="3">
        <v>37</v>
      </c>
      <c r="C39" s="3" t="s">
        <v>76</v>
      </c>
      <c r="D39" s="23">
        <v>1.4827467774402678</v>
      </c>
      <c r="E39" s="13">
        <v>0</v>
      </c>
      <c r="F39" s="23">
        <v>7.477840247026054</v>
      </c>
      <c r="G39" s="13">
        <v>0</v>
      </c>
      <c r="H39" s="23">
        <v>0.1870181213801283</v>
      </c>
      <c r="I39" s="23">
        <v>16.15777180067594</v>
      </c>
      <c r="J39" s="13">
        <v>0</v>
      </c>
      <c r="K39" s="23">
        <v>0.3423847388908555</v>
      </c>
      <c r="L39" s="13">
        <v>0</v>
      </c>
      <c r="M39" s="13">
        <v>0</v>
      </c>
      <c r="N39" s="23">
        <v>4.04362613921919</v>
      </c>
      <c r="O39" s="23">
        <v>6.306398269521185</v>
      </c>
      <c r="P39" s="23">
        <v>0.18409444636851102</v>
      </c>
      <c r="Q39" s="23">
        <v>2.23</v>
      </c>
      <c r="R39" s="23">
        <v>0.71</v>
      </c>
      <c r="S39" s="13">
        <v>0</v>
      </c>
      <c r="T39" s="13">
        <v>0</v>
      </c>
      <c r="U39" s="23">
        <v>0.4286979242413461</v>
      </c>
      <c r="V39" s="23">
        <v>2.2316619916786076</v>
      </c>
      <c r="W39" s="23">
        <v>4.002968313627092</v>
      </c>
      <c r="X39" s="23">
        <v>0.027032072077999403</v>
      </c>
      <c r="Y39" s="23">
        <v>0.001260211111111111</v>
      </c>
      <c r="Z39" s="23">
        <v>0.006385344902797801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</row>
    <row r="40" spans="1:37" ht="15">
      <c r="A40" s="3">
        <v>38</v>
      </c>
      <c r="B40" s="3">
        <v>38</v>
      </c>
      <c r="C40" s="3" t="s">
        <v>77</v>
      </c>
      <c r="D40" s="23">
        <v>2.148927161022719</v>
      </c>
      <c r="E40" s="13">
        <v>0</v>
      </c>
      <c r="F40" s="23">
        <v>4.841111575720129</v>
      </c>
      <c r="G40" s="13">
        <v>0</v>
      </c>
      <c r="H40" s="23">
        <v>0.2576624511950692</v>
      </c>
      <c r="I40" s="23">
        <v>0.68505868</v>
      </c>
      <c r="J40" s="13">
        <v>0</v>
      </c>
      <c r="K40" s="23">
        <v>0.28961856</v>
      </c>
      <c r="L40" s="13">
        <v>0</v>
      </c>
      <c r="M40" s="13">
        <v>0</v>
      </c>
      <c r="N40" s="23">
        <v>5.579334306888846</v>
      </c>
      <c r="O40" s="23">
        <v>12.086754753082673</v>
      </c>
      <c r="P40" s="23">
        <v>0.09975405756568768</v>
      </c>
      <c r="Q40" s="23">
        <v>2.23</v>
      </c>
      <c r="R40" s="23">
        <v>0.71</v>
      </c>
      <c r="S40" s="13">
        <v>0</v>
      </c>
      <c r="T40" s="13">
        <v>0</v>
      </c>
      <c r="U40" s="23">
        <v>0.8530543874009917</v>
      </c>
      <c r="V40" s="23">
        <v>3.526048733874818</v>
      </c>
      <c r="W40" s="23">
        <v>3.9612548705304076</v>
      </c>
      <c r="X40" s="23">
        <v>0.038536809793250866</v>
      </c>
      <c r="Y40" s="23">
        <v>0.0088675814</v>
      </c>
      <c r="Z40" s="23">
        <v>0.012571978636259378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</row>
    <row r="41" spans="1:37" ht="15">
      <c r="A41" s="3">
        <v>39</v>
      </c>
      <c r="B41" s="3">
        <v>39</v>
      </c>
      <c r="C41" s="3" t="s">
        <v>78</v>
      </c>
      <c r="D41" s="13">
        <v>0</v>
      </c>
      <c r="E41" s="23">
        <v>2.15135841</v>
      </c>
      <c r="F41" s="23">
        <v>0.60332713</v>
      </c>
      <c r="G41" s="13">
        <v>0</v>
      </c>
      <c r="H41" s="23">
        <v>1.6480000699999997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3">
        <v>5.63864249</v>
      </c>
      <c r="O41" s="23">
        <v>22.265443485048213</v>
      </c>
      <c r="P41" s="23">
        <v>0.04729956</v>
      </c>
      <c r="Q41" s="23">
        <v>2.23</v>
      </c>
      <c r="R41" s="23">
        <v>0.71</v>
      </c>
      <c r="S41" s="13">
        <v>0</v>
      </c>
      <c r="T41" s="13">
        <v>0</v>
      </c>
      <c r="U41" s="23">
        <v>0.8573958484826923</v>
      </c>
      <c r="V41" s="23">
        <v>3.20932718</v>
      </c>
      <c r="W41" s="23">
        <v>0.41679386</v>
      </c>
      <c r="X41" s="23">
        <v>0.00723269</v>
      </c>
      <c r="Y41" s="23">
        <v>0.06292023</v>
      </c>
      <c r="Z41" s="23">
        <v>0.028528139999999997</v>
      </c>
      <c r="AA41" s="13">
        <v>0</v>
      </c>
      <c r="AB41" s="13">
        <v>0</v>
      </c>
      <c r="AC41" s="23">
        <v>0.4167938600000001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23">
        <v>1.702200915989088</v>
      </c>
      <c r="AK41" s="13">
        <v>0</v>
      </c>
    </row>
    <row r="42" spans="1:37" ht="15">
      <c r="A42" s="3">
        <v>40</v>
      </c>
      <c r="B42" s="3">
        <v>40</v>
      </c>
      <c r="C42" s="3" t="s">
        <v>79</v>
      </c>
      <c r="D42" s="13">
        <v>0</v>
      </c>
      <c r="E42" s="23">
        <v>2.0256915946540826</v>
      </c>
      <c r="F42" s="23">
        <v>11.162014393642378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3">
        <v>6.215725027302414</v>
      </c>
      <c r="O42" s="23">
        <v>17.368732147358795</v>
      </c>
      <c r="P42" s="23">
        <v>0.1354848283800162</v>
      </c>
      <c r="Q42" s="23">
        <v>2.23</v>
      </c>
      <c r="R42" s="23">
        <v>0.71</v>
      </c>
      <c r="S42" s="13">
        <v>0</v>
      </c>
      <c r="T42" s="13">
        <v>0</v>
      </c>
      <c r="U42" s="13">
        <v>0</v>
      </c>
      <c r="V42" s="23">
        <v>3.1828504100504964</v>
      </c>
      <c r="W42" s="23">
        <v>17.175102805442293</v>
      </c>
      <c r="X42" s="23">
        <v>0.07686648967812791</v>
      </c>
      <c r="Y42" s="23">
        <v>0.029512673553875237</v>
      </c>
      <c r="Z42" s="23">
        <v>0.048711753777067844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</row>
    <row r="43" spans="1:37" ht="15">
      <c r="A43" s="3">
        <v>41</v>
      </c>
      <c r="B43" s="3">
        <v>41</v>
      </c>
      <c r="C43" s="3" t="s">
        <v>80</v>
      </c>
      <c r="D43" s="13">
        <v>0</v>
      </c>
      <c r="E43" s="23">
        <v>2.0256915946540826</v>
      </c>
      <c r="F43" s="23">
        <v>12.21136963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3">
        <v>4.86474802</v>
      </c>
      <c r="O43" s="23">
        <v>9.273740052673663</v>
      </c>
      <c r="P43" s="23">
        <v>0.09996916</v>
      </c>
      <c r="Q43" s="23">
        <v>2.23</v>
      </c>
      <c r="R43" s="23">
        <v>0.71</v>
      </c>
      <c r="S43" s="13">
        <v>0</v>
      </c>
      <c r="T43" s="13">
        <v>0</v>
      </c>
      <c r="U43" s="23">
        <v>0.8573958484826922</v>
      </c>
      <c r="V43" s="23">
        <v>9.726363290000002</v>
      </c>
      <c r="W43" s="23">
        <v>0.021</v>
      </c>
      <c r="X43" s="23">
        <v>0.03786987</v>
      </c>
      <c r="Y43" s="27">
        <v>0</v>
      </c>
      <c r="Z43" s="23">
        <v>0.09158164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</row>
    <row r="44" spans="1:37" ht="15">
      <c r="A44" s="3">
        <v>42</v>
      </c>
      <c r="B44" s="3">
        <v>42</v>
      </c>
      <c r="C44" s="3" t="s">
        <v>81</v>
      </c>
      <c r="D44" s="13">
        <v>0</v>
      </c>
      <c r="E44" s="23">
        <v>2.025691594654083</v>
      </c>
      <c r="F44" s="23">
        <v>12.21136963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3">
        <v>4.864748020000001</v>
      </c>
      <c r="O44" s="23">
        <v>9.273740052673665</v>
      </c>
      <c r="P44" s="23">
        <v>0.09996916</v>
      </c>
      <c r="Q44" s="23">
        <v>2.23</v>
      </c>
      <c r="R44" s="23">
        <v>0.71</v>
      </c>
      <c r="S44" s="13">
        <v>0</v>
      </c>
      <c r="T44" s="13">
        <v>0</v>
      </c>
      <c r="U44" s="23">
        <v>0.8573958484826923</v>
      </c>
      <c r="V44" s="23">
        <v>9.72636329</v>
      </c>
      <c r="W44" s="23">
        <v>0.021</v>
      </c>
      <c r="X44" s="23">
        <v>0.03786987</v>
      </c>
      <c r="Y44" s="27">
        <v>0</v>
      </c>
      <c r="Z44" s="23">
        <v>0.09158164000000002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</row>
    <row r="45" spans="1:37" ht="15">
      <c r="A45" s="3">
        <v>43</v>
      </c>
      <c r="B45" s="3">
        <v>43</v>
      </c>
      <c r="C45" s="3" t="s">
        <v>82</v>
      </c>
      <c r="D45" s="13">
        <v>0</v>
      </c>
      <c r="E45" s="13">
        <v>0</v>
      </c>
      <c r="F45" s="23">
        <v>5.81265773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3">
        <v>6.753589560000001</v>
      </c>
      <c r="O45" s="23">
        <v>9.664967888998838</v>
      </c>
      <c r="P45" s="23">
        <v>0.115422</v>
      </c>
      <c r="Q45" s="23">
        <v>2.23</v>
      </c>
      <c r="R45" s="23">
        <v>0.71</v>
      </c>
      <c r="S45" s="13">
        <v>0</v>
      </c>
      <c r="T45" s="13">
        <v>0</v>
      </c>
      <c r="U45" s="23">
        <v>0.8573958484826923</v>
      </c>
      <c r="V45" s="23">
        <v>14.466259220000001</v>
      </c>
      <c r="W45" s="23">
        <v>3.5001298499999995</v>
      </c>
      <c r="X45" s="23">
        <v>0.07755995999999998</v>
      </c>
      <c r="Y45" s="27">
        <v>0</v>
      </c>
      <c r="Z45" s="23">
        <v>0.03156755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</row>
    <row r="46" spans="1:37" ht="15">
      <c r="A46" s="3">
        <v>44</v>
      </c>
      <c r="B46" s="3">
        <v>44</v>
      </c>
      <c r="C46" s="3" t="s">
        <v>83</v>
      </c>
      <c r="D46" s="13">
        <v>0</v>
      </c>
      <c r="E46" s="13">
        <v>0</v>
      </c>
      <c r="F46" s="23">
        <v>5.812657730000001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3">
        <v>6.753589560000001</v>
      </c>
      <c r="O46" s="23">
        <v>9.664967888998838</v>
      </c>
      <c r="P46" s="23">
        <v>0.11542199999999998</v>
      </c>
      <c r="Q46" s="23">
        <v>2.23</v>
      </c>
      <c r="R46" s="23">
        <v>0.71</v>
      </c>
      <c r="S46" s="13">
        <v>0</v>
      </c>
      <c r="T46" s="13">
        <v>0</v>
      </c>
      <c r="U46" s="23">
        <v>0.8573958484826923</v>
      </c>
      <c r="V46" s="23">
        <v>14.466259219999998</v>
      </c>
      <c r="W46" s="23">
        <v>3.5001298499999995</v>
      </c>
      <c r="X46" s="23">
        <v>0.07755996000000001</v>
      </c>
      <c r="Y46" s="27">
        <v>0</v>
      </c>
      <c r="Z46" s="23">
        <v>0.03156755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</row>
    <row r="47" spans="1:37" ht="15">
      <c r="A47" s="3">
        <v>45</v>
      </c>
      <c r="B47" s="3">
        <v>45</v>
      </c>
      <c r="C47" s="3" t="s">
        <v>84</v>
      </c>
      <c r="D47" s="13">
        <v>0</v>
      </c>
      <c r="E47" s="13">
        <v>0</v>
      </c>
      <c r="F47" s="23">
        <v>5.81265773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3">
        <v>6.75358956</v>
      </c>
      <c r="O47" s="23">
        <v>9.66496788899884</v>
      </c>
      <c r="P47" s="23">
        <v>0.115422</v>
      </c>
      <c r="Q47" s="23">
        <v>2.23</v>
      </c>
      <c r="R47" s="23">
        <v>0.71</v>
      </c>
      <c r="S47" s="13">
        <v>0</v>
      </c>
      <c r="T47" s="13">
        <v>0</v>
      </c>
      <c r="U47" s="23">
        <v>0.8573958484826922</v>
      </c>
      <c r="V47" s="23">
        <v>14.466259220000001</v>
      </c>
      <c r="W47" s="23">
        <v>3.5001298499999995</v>
      </c>
      <c r="X47" s="23">
        <v>0.07755996</v>
      </c>
      <c r="Y47" s="13">
        <v>0</v>
      </c>
      <c r="Z47" s="23">
        <v>0.03156755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</row>
    <row r="48" spans="1:37" ht="15">
      <c r="A48" s="3">
        <v>46</v>
      </c>
      <c r="B48" s="3">
        <v>46</v>
      </c>
      <c r="C48" s="3" t="s">
        <v>85</v>
      </c>
      <c r="D48" s="13">
        <v>0</v>
      </c>
      <c r="E48" s="13">
        <v>0</v>
      </c>
      <c r="F48" s="23">
        <v>5.812657729999998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3">
        <v>6.753589559999998</v>
      </c>
      <c r="O48" s="23">
        <v>9.66496788899884</v>
      </c>
      <c r="P48" s="23">
        <v>0.11542200000000002</v>
      </c>
      <c r="Q48" s="23">
        <v>2.23</v>
      </c>
      <c r="R48" s="23">
        <v>0.71</v>
      </c>
      <c r="S48" s="13">
        <v>0</v>
      </c>
      <c r="T48" s="13">
        <v>0</v>
      </c>
      <c r="U48" s="23">
        <v>0.8573958484826922</v>
      </c>
      <c r="V48" s="13">
        <v>0</v>
      </c>
      <c r="W48" s="23">
        <v>3.50012985</v>
      </c>
      <c r="X48" s="23">
        <v>0.07755996</v>
      </c>
      <c r="Y48" s="13">
        <v>0</v>
      </c>
      <c r="Z48" s="23">
        <v>0.03156754999999999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</row>
    <row r="49" spans="1:37" ht="15">
      <c r="A49" s="3">
        <v>47</v>
      </c>
      <c r="B49" s="3">
        <v>47</v>
      </c>
      <c r="C49" s="3" t="s">
        <v>86</v>
      </c>
      <c r="D49" s="13">
        <v>0</v>
      </c>
      <c r="E49" s="13">
        <v>0</v>
      </c>
      <c r="F49" s="23">
        <v>5.47868103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3">
        <v>6.410413780000002</v>
      </c>
      <c r="O49" s="23">
        <v>19.02613035949501</v>
      </c>
      <c r="P49" s="23">
        <v>0.22410095</v>
      </c>
      <c r="Q49" s="23">
        <v>2.23</v>
      </c>
      <c r="R49" s="23">
        <v>0.71</v>
      </c>
      <c r="S49" s="13">
        <v>0</v>
      </c>
      <c r="T49" s="13">
        <v>0</v>
      </c>
      <c r="U49" s="23">
        <v>0.8573958484826922</v>
      </c>
      <c r="V49" s="13">
        <v>0</v>
      </c>
      <c r="W49" s="27">
        <v>0</v>
      </c>
      <c r="X49" s="23">
        <v>0.08333634</v>
      </c>
      <c r="Y49" s="13">
        <v>0</v>
      </c>
      <c r="Z49" s="23">
        <v>0.03130281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</row>
    <row r="50" spans="1:37" ht="15">
      <c r="A50" s="3">
        <v>48</v>
      </c>
      <c r="B50" s="3">
        <v>48</v>
      </c>
      <c r="C50" s="3" t="s">
        <v>87</v>
      </c>
      <c r="D50" s="13">
        <v>0</v>
      </c>
      <c r="E50" s="13">
        <v>0</v>
      </c>
      <c r="F50" s="23">
        <v>5.47868103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3">
        <v>6.41041378</v>
      </c>
      <c r="O50" s="23">
        <v>19.02613035949501</v>
      </c>
      <c r="P50" s="23">
        <v>0.22410095</v>
      </c>
      <c r="Q50" s="23">
        <v>2.23</v>
      </c>
      <c r="R50" s="23">
        <v>0.71</v>
      </c>
      <c r="S50" s="13">
        <v>0</v>
      </c>
      <c r="T50" s="13">
        <v>0</v>
      </c>
      <c r="U50" s="23">
        <v>0.8573958484826922</v>
      </c>
      <c r="V50" s="23">
        <v>2.4969272</v>
      </c>
      <c r="W50" s="27">
        <v>0</v>
      </c>
      <c r="X50" s="23">
        <v>0.08333634</v>
      </c>
      <c r="Y50" s="23">
        <v>0.009269760000000002</v>
      </c>
      <c r="Z50" s="23">
        <v>0.03130280999999999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</row>
    <row r="51" spans="1:37" ht="15">
      <c r="A51" s="3">
        <v>49</v>
      </c>
      <c r="B51" s="3">
        <v>49</v>
      </c>
      <c r="C51" s="3" t="s">
        <v>88</v>
      </c>
      <c r="D51" s="13">
        <v>0</v>
      </c>
      <c r="E51" s="13">
        <v>0</v>
      </c>
      <c r="F51" s="23">
        <v>5.47868103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3">
        <v>6.410413779999998</v>
      </c>
      <c r="O51" s="23">
        <v>19.026130359495006</v>
      </c>
      <c r="P51" s="23">
        <v>0.22410094999999997</v>
      </c>
      <c r="Q51" s="23">
        <v>2.23</v>
      </c>
      <c r="R51" s="23">
        <v>0.71</v>
      </c>
      <c r="S51" s="13">
        <v>0</v>
      </c>
      <c r="T51" s="13">
        <v>0</v>
      </c>
      <c r="U51" s="23">
        <v>0.8573958484826923</v>
      </c>
      <c r="V51" s="13">
        <v>0</v>
      </c>
      <c r="W51" s="27">
        <v>0</v>
      </c>
      <c r="X51" s="23">
        <v>0.08333633999999998</v>
      </c>
      <c r="Y51" s="23">
        <v>0.009269759999999998</v>
      </c>
      <c r="Z51" s="23">
        <v>0.03130281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</row>
    <row r="52" spans="1:37" ht="15">
      <c r="A52" s="3">
        <v>50</v>
      </c>
      <c r="B52" s="3">
        <v>50</v>
      </c>
      <c r="C52" s="3" t="s">
        <v>89</v>
      </c>
      <c r="D52" s="13">
        <v>0</v>
      </c>
      <c r="E52" s="13">
        <v>0</v>
      </c>
      <c r="F52" s="23">
        <v>5.47868103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3">
        <v>6.41041378</v>
      </c>
      <c r="O52" s="23">
        <v>19.02613035949501</v>
      </c>
      <c r="P52" s="23">
        <v>0.22410095</v>
      </c>
      <c r="Q52" s="23">
        <v>2.23</v>
      </c>
      <c r="R52" s="23">
        <v>0.71</v>
      </c>
      <c r="S52" s="13">
        <v>0</v>
      </c>
      <c r="T52" s="13">
        <v>0</v>
      </c>
      <c r="U52" s="23">
        <v>0.8573958484826922</v>
      </c>
      <c r="V52" s="13">
        <v>0</v>
      </c>
      <c r="W52" s="27">
        <v>0</v>
      </c>
      <c r="X52" s="23">
        <v>0.08333634</v>
      </c>
      <c r="Y52" s="23">
        <v>0.00926976</v>
      </c>
      <c r="Z52" s="23">
        <v>0.03130281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</row>
    <row r="53" spans="1:37" ht="15">
      <c r="A53" s="3">
        <v>51</v>
      </c>
      <c r="B53" s="3">
        <v>51</v>
      </c>
      <c r="C53" s="3" t="s">
        <v>90</v>
      </c>
      <c r="D53" s="13">
        <v>0</v>
      </c>
      <c r="E53" s="13">
        <v>0</v>
      </c>
      <c r="F53" s="23">
        <v>11.472077640000002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3">
        <v>3.61705416</v>
      </c>
      <c r="O53" s="23">
        <v>10.826168987095482</v>
      </c>
      <c r="P53" s="23">
        <v>0.11865897999999998</v>
      </c>
      <c r="Q53" s="23">
        <v>2.23</v>
      </c>
      <c r="R53" s="23">
        <v>0.71</v>
      </c>
      <c r="S53" s="13">
        <v>0</v>
      </c>
      <c r="T53" s="13">
        <v>0</v>
      </c>
      <c r="U53" s="23">
        <v>0.8573958484826922</v>
      </c>
      <c r="V53" s="23">
        <v>6.39906427</v>
      </c>
      <c r="W53" s="23">
        <v>1.24900003</v>
      </c>
      <c r="X53" s="23">
        <v>0.03442012</v>
      </c>
      <c r="Y53" s="23">
        <v>0.09332448</v>
      </c>
      <c r="Z53" s="23">
        <v>0.030718909999999995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</row>
    <row r="54" spans="1:37" ht="15">
      <c r="A54" s="3">
        <v>52</v>
      </c>
      <c r="B54" s="3">
        <v>52</v>
      </c>
      <c r="C54" s="3" t="s">
        <v>91</v>
      </c>
      <c r="D54" s="13">
        <v>0</v>
      </c>
      <c r="E54" s="13">
        <v>0</v>
      </c>
      <c r="F54" s="23">
        <v>11.472077640000002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3">
        <v>3.61705416</v>
      </c>
      <c r="O54" s="23">
        <v>10.826168987095485</v>
      </c>
      <c r="P54" s="23">
        <v>0.11865898000000001</v>
      </c>
      <c r="Q54" s="23">
        <v>2.23</v>
      </c>
      <c r="R54" s="23">
        <v>0.71</v>
      </c>
      <c r="S54" s="13">
        <v>0</v>
      </c>
      <c r="T54" s="13">
        <v>0</v>
      </c>
      <c r="U54" s="23">
        <v>0.8573958484826923</v>
      </c>
      <c r="V54" s="13">
        <v>0</v>
      </c>
      <c r="W54" s="23">
        <v>1.2490000299999997</v>
      </c>
      <c r="X54" s="23">
        <v>0.034420120000000005</v>
      </c>
      <c r="Y54" s="13">
        <v>0</v>
      </c>
      <c r="Z54" s="23">
        <v>0.03071891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</row>
    <row r="55" spans="1:37" ht="15">
      <c r="A55" s="3">
        <v>53</v>
      </c>
      <c r="B55" s="3">
        <v>53</v>
      </c>
      <c r="C55" s="3" t="s">
        <v>92</v>
      </c>
      <c r="D55" s="13">
        <v>0</v>
      </c>
      <c r="E55" s="13">
        <v>0</v>
      </c>
      <c r="F55" s="23">
        <v>11.472077639999998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3">
        <v>3.61705416</v>
      </c>
      <c r="O55" s="23">
        <v>10.82616898709548</v>
      </c>
      <c r="P55" s="23">
        <v>0.11865897999999998</v>
      </c>
      <c r="Q55" s="23">
        <v>2.23</v>
      </c>
      <c r="R55" s="23">
        <v>0.71</v>
      </c>
      <c r="S55" s="27">
        <v>0</v>
      </c>
      <c r="T55" s="13">
        <v>0</v>
      </c>
      <c r="U55" s="23">
        <v>0.8573958484826922</v>
      </c>
      <c r="V55" s="23">
        <v>6.39906427</v>
      </c>
      <c r="W55" s="23">
        <v>1.24900003</v>
      </c>
      <c r="X55" s="23">
        <v>0.03442011999999999</v>
      </c>
      <c r="Y55" s="13">
        <v>0</v>
      </c>
      <c r="Z55" s="23">
        <v>0.030718909999999995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</row>
    <row r="56" spans="1:37" ht="15">
      <c r="A56" s="3">
        <v>54</v>
      </c>
      <c r="B56" s="3">
        <v>54</v>
      </c>
      <c r="C56" s="3" t="s">
        <v>93</v>
      </c>
      <c r="D56" s="13">
        <v>0</v>
      </c>
      <c r="E56" s="13">
        <v>0</v>
      </c>
      <c r="F56" s="23">
        <v>5.478681030000001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3">
        <v>6.9519591100000016</v>
      </c>
      <c r="O56" s="23">
        <v>29.064232419360007</v>
      </c>
      <c r="P56" s="23">
        <v>0.13932064</v>
      </c>
      <c r="Q56" s="23">
        <v>2.23</v>
      </c>
      <c r="R56" s="23">
        <v>0.71</v>
      </c>
      <c r="S56" s="13">
        <v>0</v>
      </c>
      <c r="T56" s="13">
        <v>0</v>
      </c>
      <c r="U56" s="23">
        <v>0.8573958484826922</v>
      </c>
      <c r="V56" s="23">
        <v>1.70399998</v>
      </c>
      <c r="W56" s="23">
        <v>3.5001298499999995</v>
      </c>
      <c r="X56" s="23">
        <v>0.01169561</v>
      </c>
      <c r="Y56" s="13">
        <v>0</v>
      </c>
      <c r="Z56" s="23">
        <v>0.15025367000000003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</row>
    <row r="57" spans="1:37" ht="15">
      <c r="A57" s="3">
        <v>55</v>
      </c>
      <c r="B57" s="3">
        <v>55</v>
      </c>
      <c r="C57" s="3" t="s">
        <v>94</v>
      </c>
      <c r="D57" s="13">
        <v>0</v>
      </c>
      <c r="E57" s="13">
        <v>0</v>
      </c>
      <c r="F57" s="23">
        <v>5.47868103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3">
        <v>6.452206002619318</v>
      </c>
      <c r="O57" s="23">
        <v>24.65469059585432</v>
      </c>
      <c r="P57" s="23">
        <v>0.1060396029732755</v>
      </c>
      <c r="Q57" s="23">
        <v>2.23</v>
      </c>
      <c r="R57" s="23">
        <v>0.71</v>
      </c>
      <c r="S57" s="13">
        <v>0</v>
      </c>
      <c r="T57" s="13">
        <v>0</v>
      </c>
      <c r="U57" s="23">
        <v>0.8573958484826921</v>
      </c>
      <c r="V57" s="23">
        <v>3.441</v>
      </c>
      <c r="W57" s="23">
        <v>11.64101511208873</v>
      </c>
      <c r="X57" s="23">
        <v>0.10393670398936171</v>
      </c>
      <c r="Y57" s="13">
        <v>0</v>
      </c>
      <c r="Z57" s="23">
        <v>0.024569746223880598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</row>
    <row r="58" spans="1:37" ht="15">
      <c r="A58" s="3">
        <v>56</v>
      </c>
      <c r="B58" s="3">
        <v>56</v>
      </c>
      <c r="C58" s="3" t="s">
        <v>95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3">
        <v>4.810764329999999</v>
      </c>
      <c r="O58" s="23">
        <v>11.91748957939024</v>
      </c>
      <c r="P58" s="23">
        <v>0.2517646800000001</v>
      </c>
      <c r="Q58" s="23">
        <v>2.23</v>
      </c>
      <c r="R58" s="23">
        <v>0.71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23">
        <v>0.017</v>
      </c>
      <c r="Y58" s="13">
        <v>0</v>
      </c>
      <c r="Z58" s="23">
        <v>0.07056537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</row>
    <row r="59" spans="1:37" ht="15">
      <c r="A59" s="3">
        <v>57</v>
      </c>
      <c r="B59" s="3">
        <v>57</v>
      </c>
      <c r="C59" s="3" t="s">
        <v>96</v>
      </c>
      <c r="D59" s="13">
        <v>0</v>
      </c>
      <c r="E59" s="23">
        <v>10.21200007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3">
        <v>4.81076433</v>
      </c>
      <c r="O59" s="23">
        <v>11.917489579390242</v>
      </c>
      <c r="P59" s="23">
        <v>0.25176468</v>
      </c>
      <c r="Q59" s="23">
        <v>2.23</v>
      </c>
      <c r="R59" s="23">
        <v>0.71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23">
        <v>0.017</v>
      </c>
      <c r="Y59" s="13">
        <v>0</v>
      </c>
      <c r="Z59" s="23">
        <v>0.07056537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</row>
    <row r="60" spans="1:37" ht="15">
      <c r="A60" s="3">
        <v>58</v>
      </c>
      <c r="B60" s="3">
        <v>58</v>
      </c>
      <c r="C60" s="3" t="s">
        <v>97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3">
        <v>4.81076433</v>
      </c>
      <c r="O60" s="23">
        <v>11.91748957939024</v>
      </c>
      <c r="P60" s="23">
        <v>0.25176467999999996</v>
      </c>
      <c r="Q60" s="23">
        <v>2.23</v>
      </c>
      <c r="R60" s="23">
        <v>0.71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23">
        <v>0.017000000000000005</v>
      </c>
      <c r="Y60" s="13">
        <v>0</v>
      </c>
      <c r="Z60" s="23">
        <v>0.07056537000000002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</row>
    <row r="61" spans="1:37" ht="15">
      <c r="A61" s="3">
        <v>59</v>
      </c>
      <c r="B61" s="3">
        <v>59</v>
      </c>
      <c r="C61" s="3" t="s">
        <v>98</v>
      </c>
      <c r="D61" s="23">
        <v>4.286137364107247</v>
      </c>
      <c r="E61" s="23">
        <v>2.2253256562266044</v>
      </c>
      <c r="F61" s="13">
        <v>0</v>
      </c>
      <c r="G61" s="13">
        <v>0</v>
      </c>
      <c r="H61" s="23">
        <v>0.10592804431660716</v>
      </c>
      <c r="I61" s="23">
        <v>0.46918912661561585</v>
      </c>
      <c r="J61" s="13">
        <v>0</v>
      </c>
      <c r="K61" s="23">
        <v>0.1541648267384927</v>
      </c>
      <c r="L61" s="13">
        <v>0</v>
      </c>
      <c r="M61" s="23">
        <v>1.7568319899999998</v>
      </c>
      <c r="N61" s="23">
        <v>6.730165434741286</v>
      </c>
      <c r="O61" s="23">
        <v>5.795079635483071</v>
      </c>
      <c r="P61" s="23">
        <v>0.09809966017592964</v>
      </c>
      <c r="Q61" s="23">
        <v>2.99601579056161</v>
      </c>
      <c r="R61" s="13">
        <v>0</v>
      </c>
      <c r="S61" s="13">
        <v>0</v>
      </c>
      <c r="T61" s="23">
        <v>1.7409999999999999</v>
      </c>
      <c r="U61" s="13">
        <v>0</v>
      </c>
      <c r="V61" s="13">
        <v>0</v>
      </c>
      <c r="W61" s="13">
        <v>0</v>
      </c>
      <c r="X61" s="23">
        <v>0.0020245094429294634</v>
      </c>
      <c r="Y61" s="23">
        <v>0.008954854497147722</v>
      </c>
      <c r="Z61" s="23">
        <v>0.04382197348101267</v>
      </c>
      <c r="AA61" s="13">
        <v>0</v>
      </c>
      <c r="AB61" s="13">
        <v>0</v>
      </c>
      <c r="AC61" s="23">
        <v>4.118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</row>
    <row r="62" spans="1:37" ht="15">
      <c r="A62" s="3">
        <v>60</v>
      </c>
      <c r="B62" s="3">
        <v>60</v>
      </c>
      <c r="C62" s="3" t="s">
        <v>99</v>
      </c>
      <c r="D62" s="13">
        <v>0</v>
      </c>
      <c r="E62" s="23">
        <v>11.699315525076942</v>
      </c>
      <c r="F62" s="23">
        <v>5.478681030000001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3">
        <v>3.48433189</v>
      </c>
      <c r="O62" s="23">
        <v>5.972987196036214</v>
      </c>
      <c r="P62" s="23">
        <v>0.05565961825212773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23">
        <v>0.028884839999999995</v>
      </c>
      <c r="Y62" s="13">
        <v>0</v>
      </c>
      <c r="Z62" s="23">
        <v>0.02909636151995855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</row>
    <row r="63" spans="1:37" ht="15">
      <c r="A63" s="3">
        <v>61</v>
      </c>
      <c r="B63" s="3">
        <v>61</v>
      </c>
      <c r="C63" s="3" t="s">
        <v>100</v>
      </c>
      <c r="D63" s="13">
        <v>0</v>
      </c>
      <c r="E63" s="23">
        <v>1.77800009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3">
        <v>10.753</v>
      </c>
      <c r="O63" s="23">
        <v>10.245077754659777</v>
      </c>
      <c r="P63" s="23">
        <v>0.08990000000000001</v>
      </c>
      <c r="Q63" s="23">
        <v>2.23</v>
      </c>
      <c r="R63" s="23">
        <v>0.71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23">
        <v>0.011300000000000001</v>
      </c>
      <c r="Y63" s="13">
        <v>0</v>
      </c>
      <c r="Z63" s="23">
        <v>0.009200000000000002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</row>
    <row r="64" spans="1:37" ht="15">
      <c r="A64" s="3">
        <v>62</v>
      </c>
      <c r="B64" s="3">
        <v>62</v>
      </c>
      <c r="C64" s="3" t="s">
        <v>101</v>
      </c>
      <c r="D64" s="13">
        <v>0</v>
      </c>
      <c r="E64" s="23">
        <v>2.305776409045213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3">
        <v>6.23052731512392</v>
      </c>
      <c r="O64" s="23">
        <v>8.195480663477953</v>
      </c>
      <c r="P64" s="23">
        <v>2.1328699151668524</v>
      </c>
      <c r="Q64" s="23">
        <v>2.23</v>
      </c>
      <c r="R64" s="23">
        <v>0.71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23">
        <v>0.009490231834820926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</row>
    <row r="65" spans="1:37" ht="15">
      <c r="A65" s="3">
        <v>63</v>
      </c>
      <c r="B65" s="3">
        <v>63</v>
      </c>
      <c r="C65" s="3" t="s">
        <v>102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3">
        <v>10.753</v>
      </c>
      <c r="O65" s="13">
        <v>0</v>
      </c>
      <c r="P65" s="23">
        <v>0.08989999999999998</v>
      </c>
      <c r="Q65" s="23">
        <v>2.23</v>
      </c>
      <c r="R65" s="23">
        <v>0.71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23">
        <v>0.0113</v>
      </c>
      <c r="Y65" s="13">
        <v>0</v>
      </c>
      <c r="Z65" s="23">
        <v>0.009200000000000002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</row>
    <row r="66" spans="1:37" ht="15">
      <c r="A66" s="3">
        <v>64</v>
      </c>
      <c r="B66" s="3">
        <v>64</v>
      </c>
      <c r="C66" s="3" t="s">
        <v>103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3">
        <v>10.753</v>
      </c>
      <c r="O66" s="13">
        <v>0</v>
      </c>
      <c r="P66" s="23">
        <v>0.0899</v>
      </c>
      <c r="Q66" s="23">
        <v>2.23</v>
      </c>
      <c r="R66" s="23">
        <v>0.71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23">
        <v>0.011299999999999998</v>
      </c>
      <c r="Y66" s="13">
        <v>0</v>
      </c>
      <c r="Z66" s="23">
        <v>0.009199999999999998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</row>
    <row r="67" spans="1:37" ht="15">
      <c r="A67" s="3">
        <v>65</v>
      </c>
      <c r="B67" s="3">
        <v>65</v>
      </c>
      <c r="C67" s="3" t="s">
        <v>104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3">
        <v>10.753000000000002</v>
      </c>
      <c r="O67" s="13">
        <v>0</v>
      </c>
      <c r="P67" s="23">
        <v>0.08989999999999998</v>
      </c>
      <c r="Q67" s="23">
        <v>2.23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23">
        <v>0.0113</v>
      </c>
      <c r="Y67" s="13">
        <v>0</v>
      </c>
      <c r="Z67" s="23">
        <v>0.0092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</row>
    <row r="68" spans="1:37" ht="15">
      <c r="A68" s="3">
        <v>66</v>
      </c>
      <c r="B68" s="3">
        <v>66</v>
      </c>
      <c r="C68" s="3" t="s">
        <v>105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3">
        <v>10.753</v>
      </c>
      <c r="O68" s="13">
        <v>0</v>
      </c>
      <c r="P68" s="23">
        <v>0.0899</v>
      </c>
      <c r="Q68" s="23">
        <v>2.23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23">
        <v>0.0113</v>
      </c>
      <c r="Y68" s="13">
        <v>0</v>
      </c>
      <c r="Z68" s="23">
        <v>0.0092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</row>
    <row r="69" spans="1:37" ht="15">
      <c r="A69" s="3">
        <v>67</v>
      </c>
      <c r="B69" s="3">
        <v>67</v>
      </c>
      <c r="C69" s="3" t="s">
        <v>106</v>
      </c>
      <c r="D69" s="13">
        <v>0</v>
      </c>
      <c r="E69" s="23">
        <v>31.5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3">
        <v>8.782998085021973</v>
      </c>
      <c r="O69" s="13">
        <v>0</v>
      </c>
      <c r="P69" s="23">
        <v>0.05581951513886452</v>
      </c>
      <c r="Q69" s="23">
        <v>2.23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23">
        <v>0.025</v>
      </c>
      <c r="Y69" s="13">
        <v>0</v>
      </c>
      <c r="Z69" s="23">
        <v>0.026870043948292732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</row>
    <row r="70" spans="1:37" ht="15">
      <c r="A70" s="3">
        <v>68</v>
      </c>
      <c r="B70" s="3">
        <v>68</v>
      </c>
      <c r="C70" s="3" t="s">
        <v>107</v>
      </c>
      <c r="D70" s="13">
        <v>0</v>
      </c>
      <c r="E70" s="23">
        <v>2.0256915946540826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3">
        <v>6.33253989</v>
      </c>
      <c r="O70" s="13">
        <v>0</v>
      </c>
      <c r="P70" s="23">
        <v>0.0883639</v>
      </c>
      <c r="Q70" s="23">
        <v>2.23</v>
      </c>
      <c r="R70" s="23">
        <v>0.2486660660178837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23">
        <v>0.7395272150161513</v>
      </c>
      <c r="Y70" s="13">
        <v>0</v>
      </c>
      <c r="Z70" s="23">
        <v>0.05196411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</row>
    <row r="71" spans="1:37" ht="15">
      <c r="A71" s="3">
        <v>69</v>
      </c>
      <c r="B71" s="3">
        <v>69</v>
      </c>
      <c r="C71" s="3" t="s">
        <v>108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23">
        <v>0.0883639</v>
      </c>
      <c r="Q71" s="23">
        <v>2.23</v>
      </c>
      <c r="R71" s="23">
        <v>0.5641359733765406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23">
        <v>0.74</v>
      </c>
      <c r="Y71" s="13">
        <v>0</v>
      </c>
      <c r="Z71" s="23">
        <v>0.05196411000000001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</row>
    <row r="72" spans="1:37" ht="15">
      <c r="A72" s="3">
        <v>70</v>
      </c>
      <c r="B72" s="3">
        <v>70</v>
      </c>
      <c r="C72" s="3" t="s">
        <v>109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3">
        <v>13.92</v>
      </c>
      <c r="O72" s="23">
        <v>56.62</v>
      </c>
      <c r="P72" s="23">
        <v>0.08836389999999998</v>
      </c>
      <c r="Q72" s="23">
        <v>2.23</v>
      </c>
      <c r="R72" s="23">
        <v>0.14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23">
        <v>0.019000000000000003</v>
      </c>
      <c r="Y72" s="13">
        <v>0</v>
      </c>
      <c r="Z72" s="23">
        <v>0.05196411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</row>
    <row r="73" spans="1:37" ht="15">
      <c r="A73" s="3">
        <v>71</v>
      </c>
      <c r="B73" s="3">
        <v>71</v>
      </c>
      <c r="C73" s="3" t="s">
        <v>110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3">
        <v>6.33253989</v>
      </c>
      <c r="O73" s="23">
        <v>36.70961455</v>
      </c>
      <c r="P73" s="23">
        <v>0.0883639</v>
      </c>
      <c r="Q73" s="23">
        <v>2.23</v>
      </c>
      <c r="R73" s="23">
        <v>0.14</v>
      </c>
      <c r="S73" s="27">
        <v>0</v>
      </c>
      <c r="T73" s="13">
        <v>0</v>
      </c>
      <c r="U73" s="13">
        <v>0</v>
      </c>
      <c r="V73" s="13">
        <v>0</v>
      </c>
      <c r="W73" s="13">
        <v>0</v>
      </c>
      <c r="X73" s="23">
        <v>0.019</v>
      </c>
      <c r="Y73" s="13">
        <v>0</v>
      </c>
      <c r="Z73" s="23">
        <v>0.05196411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</row>
    <row r="74" spans="1:37" ht="15">
      <c r="A74" s="3">
        <v>72</v>
      </c>
      <c r="B74" s="3">
        <v>72</v>
      </c>
      <c r="C74" s="3" t="s">
        <v>111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3">
        <v>6.33253989</v>
      </c>
      <c r="O74" s="13">
        <v>0</v>
      </c>
      <c r="P74" s="23">
        <v>0.0883639</v>
      </c>
      <c r="Q74" s="23">
        <v>2.23</v>
      </c>
      <c r="R74" s="23">
        <v>0.71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23">
        <v>0.019</v>
      </c>
      <c r="Y74" s="13">
        <v>0</v>
      </c>
      <c r="Z74" s="23">
        <v>0.05196411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</row>
    <row r="75" spans="1:37" ht="15">
      <c r="A75" s="3">
        <v>73</v>
      </c>
      <c r="B75" s="3">
        <v>73</v>
      </c>
      <c r="C75" s="3" t="s">
        <v>112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3">
        <v>9.914553486425339</v>
      </c>
      <c r="O75" s="23">
        <v>56.62</v>
      </c>
      <c r="P75" s="23">
        <v>0.08836389999999997</v>
      </c>
      <c r="Q75" s="23">
        <v>2.23</v>
      </c>
      <c r="R75" s="23">
        <v>0.71</v>
      </c>
      <c r="S75" s="27">
        <v>0</v>
      </c>
      <c r="T75" s="13">
        <v>0</v>
      </c>
      <c r="U75" s="13">
        <v>0</v>
      </c>
      <c r="V75" s="13">
        <v>0</v>
      </c>
      <c r="W75" s="13">
        <v>0</v>
      </c>
      <c r="X75" s="23">
        <v>0.019000000000000003</v>
      </c>
      <c r="Y75" s="13">
        <v>0</v>
      </c>
      <c r="Z75" s="23">
        <v>0.05196411000000001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</row>
    <row r="76" spans="1:37" ht="15">
      <c r="A76" s="3">
        <v>74</v>
      </c>
      <c r="B76" s="3">
        <v>74</v>
      </c>
      <c r="C76" s="3" t="s">
        <v>113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3">
        <v>6.33253989</v>
      </c>
      <c r="O76" s="13">
        <v>0</v>
      </c>
      <c r="P76" s="23">
        <v>0.08836389999999998</v>
      </c>
      <c r="Q76" s="13">
        <v>0</v>
      </c>
      <c r="R76" s="23">
        <v>0.71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23">
        <v>0.019</v>
      </c>
      <c r="Y76" s="13">
        <v>0</v>
      </c>
      <c r="Z76" s="23">
        <v>0.05196411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</row>
    <row r="77" spans="1:37" ht="15">
      <c r="A77" s="3">
        <v>75</v>
      </c>
      <c r="B77" s="3">
        <v>75</v>
      </c>
      <c r="C77" s="3" t="s">
        <v>114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3">
        <v>6.33253989</v>
      </c>
      <c r="O77" s="13">
        <v>0</v>
      </c>
      <c r="P77" s="23">
        <v>0.08836389999999998</v>
      </c>
      <c r="Q77" s="13">
        <v>0</v>
      </c>
      <c r="R77" s="23">
        <v>0.71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23">
        <v>0.019</v>
      </c>
      <c r="Y77" s="13">
        <v>0</v>
      </c>
      <c r="Z77" s="23">
        <v>0.05196411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</row>
    <row r="78" spans="1:37" ht="15">
      <c r="A78" s="3">
        <v>76</v>
      </c>
      <c r="B78" s="3">
        <v>76</v>
      </c>
      <c r="C78" s="3" t="s">
        <v>115</v>
      </c>
      <c r="D78" s="13">
        <v>0</v>
      </c>
      <c r="E78" s="23">
        <v>1.77800009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3">
        <v>10.753</v>
      </c>
      <c r="O78" s="13">
        <v>0</v>
      </c>
      <c r="P78" s="23">
        <v>0.08990000000000001</v>
      </c>
      <c r="Q78" s="23">
        <v>2.23</v>
      </c>
      <c r="R78" s="23">
        <v>0.71</v>
      </c>
      <c r="S78" s="27">
        <v>0</v>
      </c>
      <c r="T78" s="13">
        <v>0</v>
      </c>
      <c r="U78" s="13">
        <v>0</v>
      </c>
      <c r="V78" s="13">
        <v>0</v>
      </c>
      <c r="W78" s="13">
        <v>0</v>
      </c>
      <c r="X78" s="23">
        <v>0.0113</v>
      </c>
      <c r="Y78" s="13">
        <v>0</v>
      </c>
      <c r="Z78" s="23">
        <v>0.009199999999999998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</row>
    <row r="79" spans="1:37" ht="15">
      <c r="A79" s="3">
        <v>77</v>
      </c>
      <c r="B79" s="3">
        <v>77</v>
      </c>
      <c r="C79" s="3" t="s">
        <v>116</v>
      </c>
      <c r="D79" s="13">
        <v>0</v>
      </c>
      <c r="E79" s="23">
        <v>8.250226609999999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3">
        <v>8.627012320000002</v>
      </c>
      <c r="O79" s="13">
        <v>0</v>
      </c>
      <c r="P79" s="23">
        <v>0.3202983300000001</v>
      </c>
      <c r="Q79" s="23">
        <v>2.23</v>
      </c>
      <c r="R79" s="23">
        <v>0.71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23">
        <v>0.05279180000000001</v>
      </c>
      <c r="Y79" s="13">
        <v>0</v>
      </c>
      <c r="Z79" s="23">
        <v>0.009836989999999997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</row>
    <row r="80" spans="1:37" ht="15">
      <c r="A80" s="3">
        <v>78</v>
      </c>
      <c r="B80" s="3">
        <v>78</v>
      </c>
      <c r="C80" s="3" t="s">
        <v>117</v>
      </c>
      <c r="D80" s="13">
        <v>0</v>
      </c>
      <c r="E80" s="23">
        <v>8.25022661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23">
        <v>0.32029832999999996</v>
      </c>
      <c r="Q80" s="23">
        <v>3.79</v>
      </c>
      <c r="R80" s="23">
        <v>0.71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23">
        <v>0.0527918</v>
      </c>
      <c r="Y80" s="13">
        <v>0</v>
      </c>
      <c r="Z80" s="23">
        <v>0.00983699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15">
      <c r="A81" s="3">
        <v>79</v>
      </c>
      <c r="B81" s="3">
        <v>79</v>
      </c>
      <c r="C81" s="3" t="s">
        <v>118</v>
      </c>
      <c r="D81" s="13">
        <v>0</v>
      </c>
      <c r="E81" s="23">
        <v>8.250226609999999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3">
        <v>8.62701232</v>
      </c>
      <c r="O81" s="13">
        <v>0</v>
      </c>
      <c r="P81" s="23">
        <v>0.3202983300000001</v>
      </c>
      <c r="Q81" s="23">
        <v>2.23</v>
      </c>
      <c r="R81" s="23">
        <v>0.71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23">
        <v>0.0527918</v>
      </c>
      <c r="Y81" s="13">
        <v>0</v>
      </c>
      <c r="Z81" s="23">
        <v>0.009836989999999999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5">
      <c r="A82" s="3">
        <v>80</v>
      </c>
      <c r="B82" s="3">
        <v>80</v>
      </c>
      <c r="C82" s="3" t="s">
        <v>119</v>
      </c>
      <c r="D82" s="13">
        <v>0</v>
      </c>
      <c r="E82" s="23">
        <v>1.7780000900000001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23">
        <v>0.0899</v>
      </c>
      <c r="Q82" s="23">
        <v>2.23</v>
      </c>
      <c r="R82" s="23">
        <v>0.71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23">
        <v>0.011300000000000001</v>
      </c>
      <c r="Y82" s="13">
        <v>0</v>
      </c>
      <c r="Z82" s="23">
        <v>0.0092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</row>
    <row r="83" spans="1:37" ht="15">
      <c r="A83" s="3">
        <v>81</v>
      </c>
      <c r="B83" s="3">
        <v>81</v>
      </c>
      <c r="C83" s="3" t="s">
        <v>120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3">
        <v>10.753</v>
      </c>
      <c r="O83" s="13">
        <v>0</v>
      </c>
      <c r="P83" s="23">
        <v>0.08989999999999998</v>
      </c>
      <c r="Q83" s="23">
        <v>2.23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23">
        <v>0.011299999999999998</v>
      </c>
      <c r="Y83" s="13">
        <v>0</v>
      </c>
      <c r="Z83" s="23">
        <v>0.0092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</row>
    <row r="84" spans="1:37" ht="15">
      <c r="A84" s="3">
        <v>82</v>
      </c>
      <c r="B84" s="3">
        <v>82</v>
      </c>
      <c r="C84" s="3" t="s">
        <v>121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3">
        <v>10.752999999999998</v>
      </c>
      <c r="O84" s="13">
        <v>0</v>
      </c>
      <c r="P84" s="23">
        <v>0.08990000000000001</v>
      </c>
      <c r="Q84" s="23">
        <v>2.23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23">
        <v>0.0113</v>
      </c>
      <c r="Y84" s="13">
        <v>0</v>
      </c>
      <c r="Z84" s="23">
        <v>0.0092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</row>
    <row r="85" spans="1:37" ht="15">
      <c r="A85" s="3">
        <v>83</v>
      </c>
      <c r="B85" s="3">
        <v>83</v>
      </c>
      <c r="C85" s="3" t="s">
        <v>122</v>
      </c>
      <c r="D85" s="13">
        <v>0</v>
      </c>
      <c r="E85" s="13">
        <v>0</v>
      </c>
      <c r="F85" s="23">
        <v>0.36448535000000004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3">
        <v>10.753</v>
      </c>
      <c r="O85" s="13">
        <v>0</v>
      </c>
      <c r="P85" s="23">
        <v>0.0899</v>
      </c>
      <c r="Q85" s="23">
        <v>2.23</v>
      </c>
      <c r="R85" s="23">
        <v>0.71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23">
        <v>0.0113</v>
      </c>
      <c r="Y85" s="13">
        <v>0</v>
      </c>
      <c r="Z85" s="23">
        <v>0.0092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</row>
    <row r="86" spans="1:37" ht="15">
      <c r="A86" s="3">
        <v>84</v>
      </c>
      <c r="B86" s="3">
        <v>84</v>
      </c>
      <c r="C86" s="3" t="s">
        <v>123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3">
        <v>3.61705416</v>
      </c>
      <c r="O86" s="13">
        <v>0</v>
      </c>
      <c r="P86" s="23">
        <v>0.11868747129777231</v>
      </c>
      <c r="Q86" s="23">
        <v>2.23</v>
      </c>
      <c r="R86" s="23">
        <v>0.71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23">
        <v>0.03456120531282973</v>
      </c>
      <c r="Y86" s="13">
        <v>0</v>
      </c>
      <c r="Z86" s="23">
        <v>0.03170055546820551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</row>
    <row r="87" spans="1:37" ht="15">
      <c r="A87" s="3">
        <v>85</v>
      </c>
      <c r="B87" s="3">
        <v>85</v>
      </c>
      <c r="C87" s="3" t="s">
        <v>124</v>
      </c>
      <c r="D87" s="13">
        <v>0</v>
      </c>
      <c r="E87" s="23">
        <v>1.7780000900000001</v>
      </c>
      <c r="F87" s="23">
        <v>0.36448535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3">
        <v>10.753</v>
      </c>
      <c r="O87" s="13">
        <v>0</v>
      </c>
      <c r="P87" s="23">
        <v>0.08990000000000002</v>
      </c>
      <c r="Q87" s="23">
        <v>2.23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23">
        <v>0.0113</v>
      </c>
      <c r="Y87" s="13">
        <v>0</v>
      </c>
      <c r="Z87" s="23">
        <v>0.0092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</row>
    <row r="88" spans="1:37" ht="15">
      <c r="A88" s="3">
        <v>86</v>
      </c>
      <c r="B88" s="3">
        <v>86</v>
      </c>
      <c r="C88" s="3" t="s">
        <v>125</v>
      </c>
      <c r="D88" s="13">
        <v>0</v>
      </c>
      <c r="E88" s="23">
        <v>2.0256915946540826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3">
        <v>8.56902957</v>
      </c>
      <c r="O88" s="13">
        <v>0</v>
      </c>
      <c r="P88" s="23">
        <v>0.39823694000000004</v>
      </c>
      <c r="Q88" s="23">
        <v>2.23</v>
      </c>
      <c r="R88" s="23">
        <v>0.71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23">
        <v>0.08393105</v>
      </c>
      <c r="Y88" s="13">
        <v>0</v>
      </c>
      <c r="Z88" s="23">
        <v>0.09856312999999998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</row>
    <row r="89" spans="1:37" ht="15">
      <c r="A89" s="3">
        <v>87</v>
      </c>
      <c r="B89" s="3">
        <v>87</v>
      </c>
      <c r="C89" s="3" t="s">
        <v>126</v>
      </c>
      <c r="D89" s="13">
        <v>0</v>
      </c>
      <c r="E89" s="23">
        <v>2.025691594654083</v>
      </c>
      <c r="F89" s="23">
        <v>5.47868103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3">
        <v>8.56902957</v>
      </c>
      <c r="O89" s="13">
        <v>0</v>
      </c>
      <c r="P89" s="23">
        <v>0.39823694</v>
      </c>
      <c r="Q89" s="23">
        <v>2.23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23">
        <v>0.08393104999999998</v>
      </c>
      <c r="Y89" s="13">
        <v>0</v>
      </c>
      <c r="Z89" s="23">
        <v>0.09856313000000001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</row>
    <row r="90" spans="1:37" ht="15">
      <c r="A90" s="3">
        <v>88</v>
      </c>
      <c r="B90" s="3">
        <v>88</v>
      </c>
      <c r="C90" s="3" t="s">
        <v>127</v>
      </c>
      <c r="D90" s="13">
        <v>0</v>
      </c>
      <c r="E90" s="23">
        <v>2.0256915946540826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3">
        <v>8.56902957</v>
      </c>
      <c r="O90" s="13">
        <v>0</v>
      </c>
      <c r="P90" s="23">
        <v>0.39823694</v>
      </c>
      <c r="Q90" s="23">
        <v>2.23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23">
        <v>0.08393105</v>
      </c>
      <c r="Y90" s="13">
        <v>0</v>
      </c>
      <c r="Z90" s="23">
        <v>0.09856313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</row>
    <row r="91" spans="1:37" ht="15">
      <c r="A91" s="3">
        <v>89</v>
      </c>
      <c r="B91" s="3">
        <v>89</v>
      </c>
      <c r="C91" s="3" t="s">
        <v>128</v>
      </c>
      <c r="D91" s="13">
        <v>0</v>
      </c>
      <c r="E91" s="23">
        <v>11.217052304277068</v>
      </c>
      <c r="F91" s="23">
        <v>0.36448535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3">
        <v>9.821772739124981</v>
      </c>
      <c r="O91" s="23">
        <v>10.245077754659778</v>
      </c>
      <c r="P91" s="23">
        <v>0.24665263749459954</v>
      </c>
      <c r="Q91" s="23">
        <v>2.23</v>
      </c>
      <c r="R91" s="23">
        <v>0.71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23">
        <v>0.011299999999999996</v>
      </c>
      <c r="Y91" s="13">
        <v>0</v>
      </c>
      <c r="Z91" s="23">
        <v>0.012539454030076239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</row>
    <row r="92" spans="1:37" ht="15">
      <c r="A92" s="3">
        <v>90</v>
      </c>
      <c r="B92" s="3">
        <v>90</v>
      </c>
      <c r="C92" s="3" t="s">
        <v>129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</row>
    <row r="93" spans="1:37" ht="15">
      <c r="A93" s="3">
        <v>91</v>
      </c>
      <c r="B93" s="3">
        <v>91</v>
      </c>
      <c r="C93" s="3" t="s">
        <v>133</v>
      </c>
      <c r="D93" s="13">
        <v>0</v>
      </c>
      <c r="E93" s="23">
        <v>2.0256915946540826</v>
      </c>
      <c r="F93" s="23">
        <v>5.47868103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3">
        <v>10.753</v>
      </c>
      <c r="O93" s="23">
        <v>7.681672536938679</v>
      </c>
      <c r="P93" s="23">
        <v>0.0899</v>
      </c>
      <c r="Q93" s="23">
        <v>2.23</v>
      </c>
      <c r="R93" s="23">
        <v>0.71</v>
      </c>
      <c r="S93" s="13">
        <v>0</v>
      </c>
      <c r="T93" s="23">
        <v>0.398</v>
      </c>
      <c r="U93" s="23">
        <v>0.8573958484826922</v>
      </c>
      <c r="V93" s="23">
        <v>2.4969272</v>
      </c>
      <c r="W93" s="23">
        <v>3.50012985</v>
      </c>
      <c r="X93" s="23">
        <v>0.0113</v>
      </c>
      <c r="Y93" s="13">
        <v>0</v>
      </c>
      <c r="Z93" s="23">
        <v>0.0092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</row>
    <row r="94" spans="1:37" ht="15">
      <c r="A94" s="5"/>
      <c r="B94" s="5"/>
      <c r="C94" s="5"/>
      <c r="D94" s="26"/>
      <c r="E94" s="26"/>
      <c r="F94" s="26"/>
      <c r="G94" s="40"/>
      <c r="H94" s="26"/>
      <c r="I94" s="26"/>
      <c r="J94" s="41"/>
      <c r="K94" s="26"/>
      <c r="L94" s="41"/>
      <c r="M94" s="26"/>
      <c r="N94" s="26"/>
      <c r="O94" s="26"/>
      <c r="P94" s="26"/>
      <c r="Q94" s="26"/>
      <c r="R94" s="26"/>
      <c r="S94" s="40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40"/>
      <c r="AE94" s="40"/>
      <c r="AF94" s="40"/>
      <c r="AG94" s="40"/>
      <c r="AH94" s="14"/>
      <c r="AI94" s="40"/>
      <c r="AJ94" s="14"/>
      <c r="AK94" s="14"/>
    </row>
    <row r="95" spans="4:37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ht="15">
      <c r="A96" s="3">
        <v>95</v>
      </c>
      <c r="C96" s="3" t="s">
        <v>131</v>
      </c>
      <c r="D96" s="15">
        <v>0</v>
      </c>
      <c r="E96" s="42">
        <v>2.841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42">
        <v>0.0899</v>
      </c>
      <c r="Q96" s="42">
        <v>2.23</v>
      </c>
      <c r="R96" s="42">
        <v>0.71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42">
        <v>0.0113</v>
      </c>
      <c r="Y96" s="15">
        <v>0</v>
      </c>
      <c r="Z96" s="42">
        <v>0.0092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</row>
    <row r="97" spans="1:37" ht="15">
      <c r="A97" s="5"/>
      <c r="B97" s="5"/>
      <c r="C97" s="5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4:37" ht="1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4:37" ht="1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99"/>
  <sheetViews>
    <sheetView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2" width="9.00390625" style="3" customWidth="1"/>
    <col min="3" max="3" width="36.125" style="3" bestFit="1" customWidth="1"/>
    <col min="4" max="4" width="9.25390625" style="3" bestFit="1" customWidth="1"/>
    <col min="5" max="6" width="10.25390625" style="3" bestFit="1" customWidth="1"/>
    <col min="7" max="7" width="10.00390625" style="3" customWidth="1"/>
    <col min="8" max="8" width="9.25390625" style="3" bestFit="1" customWidth="1"/>
    <col min="9" max="9" width="10.25390625" style="3" bestFit="1" customWidth="1"/>
    <col min="10" max="10" width="11.375" style="3" bestFit="1" customWidth="1"/>
    <col min="11" max="11" width="9.25390625" style="3" bestFit="1" customWidth="1"/>
    <col min="12" max="12" width="10.375" style="3" customWidth="1"/>
    <col min="13" max="15" width="10.375" style="3" bestFit="1" customWidth="1"/>
    <col min="16" max="16" width="9.50390625" style="3" customWidth="1"/>
    <col min="17" max="18" width="10.375" style="3" bestFit="1" customWidth="1"/>
    <col min="19" max="21" width="9.375" style="3" bestFit="1" customWidth="1"/>
    <col min="22" max="22" width="10.25390625" style="3" bestFit="1" customWidth="1"/>
    <col min="23" max="23" width="9.50390625" style="3" bestFit="1" customWidth="1"/>
    <col min="24" max="24" width="10.375" style="3" bestFit="1" customWidth="1"/>
    <col min="25" max="25" width="10.50390625" style="3" bestFit="1" customWidth="1"/>
    <col min="26" max="26" width="10.375" style="3" bestFit="1" customWidth="1"/>
    <col min="27" max="28" width="9.50390625" style="3" bestFit="1" customWidth="1"/>
    <col min="29" max="31" width="9.375" style="3" bestFit="1" customWidth="1"/>
    <col min="32" max="33" width="10.125" style="3" bestFit="1" customWidth="1"/>
    <col min="34" max="34" width="10.50390625" style="3" bestFit="1" customWidth="1"/>
    <col min="35" max="35" width="10.125" style="3" bestFit="1" customWidth="1"/>
    <col min="36" max="36" width="9.375" style="3" bestFit="1" customWidth="1"/>
    <col min="37" max="37" width="9.75390625" style="3" bestFit="1" customWidth="1"/>
    <col min="38" max="38" width="9.125" style="13" bestFit="1" customWidth="1"/>
    <col min="39" max="40" width="9.125" style="3" bestFit="1" customWidth="1"/>
    <col min="41" max="16384" width="9.00390625" style="3" customWidth="1"/>
  </cols>
  <sheetData>
    <row r="1" spans="1:40" s="16" customFormat="1" ht="15">
      <c r="A1" s="45" t="s">
        <v>204</v>
      </c>
      <c r="B1" s="46" t="s">
        <v>135</v>
      </c>
      <c r="C1" s="47" t="s">
        <v>137</v>
      </c>
      <c r="D1" s="3" t="s">
        <v>139</v>
      </c>
      <c r="E1" s="3" t="s">
        <v>140</v>
      </c>
      <c r="F1" s="3" t="s">
        <v>141</v>
      </c>
      <c r="G1" s="3" t="s">
        <v>298</v>
      </c>
      <c r="H1" s="3" t="s">
        <v>299</v>
      </c>
      <c r="I1" s="3" t="s">
        <v>300</v>
      </c>
      <c r="J1" s="3" t="s">
        <v>301</v>
      </c>
      <c r="K1" s="3" t="s">
        <v>302</v>
      </c>
      <c r="L1" s="3" t="s">
        <v>303</v>
      </c>
      <c r="M1" s="3" t="s">
        <v>142</v>
      </c>
      <c r="N1" s="3" t="s">
        <v>304</v>
      </c>
      <c r="O1" s="3" t="s">
        <v>305</v>
      </c>
      <c r="P1" s="3" t="s">
        <v>143</v>
      </c>
      <c r="Q1" s="3" t="s">
        <v>306</v>
      </c>
      <c r="R1" s="3" t="s">
        <v>144</v>
      </c>
      <c r="S1" s="3" t="s">
        <v>307</v>
      </c>
      <c r="T1" s="3" t="s">
        <v>145</v>
      </c>
      <c r="U1" s="3" t="s">
        <v>308</v>
      </c>
      <c r="V1" s="2" t="s">
        <v>146</v>
      </c>
      <c r="W1" s="2" t="s">
        <v>309</v>
      </c>
      <c r="X1" s="2" t="s">
        <v>310</v>
      </c>
      <c r="Y1" s="3" t="s">
        <v>311</v>
      </c>
      <c r="Z1" s="3" t="s">
        <v>312</v>
      </c>
      <c r="AA1" s="3" t="s">
        <v>147</v>
      </c>
      <c r="AB1" s="3" t="s">
        <v>148</v>
      </c>
      <c r="AC1" s="3" t="s">
        <v>313</v>
      </c>
      <c r="AD1" s="3" t="s">
        <v>314</v>
      </c>
      <c r="AE1" s="3" t="s">
        <v>315</v>
      </c>
      <c r="AF1" s="3" t="s">
        <v>316</v>
      </c>
      <c r="AG1" s="3" t="s">
        <v>317</v>
      </c>
      <c r="AH1" s="2" t="s">
        <v>149</v>
      </c>
      <c r="AI1" s="4" t="s">
        <v>318</v>
      </c>
      <c r="AJ1" s="3" t="s">
        <v>319</v>
      </c>
      <c r="AK1" s="3" t="s">
        <v>320</v>
      </c>
      <c r="AL1" s="17" t="s">
        <v>416</v>
      </c>
      <c r="AM1" s="17" t="s">
        <v>414</v>
      </c>
      <c r="AN1" s="17" t="s">
        <v>417</v>
      </c>
    </row>
    <row r="2" spans="1:40" ht="15">
      <c r="A2" s="3" t="s">
        <v>150</v>
      </c>
      <c r="B2" s="3" t="s">
        <v>153</v>
      </c>
      <c r="C2" s="47" t="s">
        <v>205</v>
      </c>
      <c r="D2" s="15" t="s">
        <v>199</v>
      </c>
      <c r="E2" s="15" t="s">
        <v>199</v>
      </c>
      <c r="F2" s="15" t="s">
        <v>199</v>
      </c>
      <c r="G2" s="15" t="s">
        <v>199</v>
      </c>
      <c r="H2" s="15" t="s">
        <v>199</v>
      </c>
      <c r="I2" s="15" t="s">
        <v>199</v>
      </c>
      <c r="J2" s="15" t="s">
        <v>199</v>
      </c>
      <c r="K2" s="15" t="s">
        <v>199</v>
      </c>
      <c r="L2" s="15" t="s">
        <v>199</v>
      </c>
      <c r="M2" s="15" t="s">
        <v>199</v>
      </c>
      <c r="N2" s="15" t="s">
        <v>199</v>
      </c>
      <c r="O2" s="15" t="s">
        <v>199</v>
      </c>
      <c r="P2" s="15" t="s">
        <v>199</v>
      </c>
      <c r="Q2" s="15" t="s">
        <v>199</v>
      </c>
      <c r="R2" s="15" t="s">
        <v>199</v>
      </c>
      <c r="S2" s="15" t="s">
        <v>199</v>
      </c>
      <c r="T2" s="15" t="s">
        <v>199</v>
      </c>
      <c r="U2" s="15" t="s">
        <v>199</v>
      </c>
      <c r="V2" s="15" t="s">
        <v>199</v>
      </c>
      <c r="W2" s="15" t="s">
        <v>199</v>
      </c>
      <c r="X2" s="15" t="s">
        <v>199</v>
      </c>
      <c r="Y2" s="15" t="s">
        <v>199</v>
      </c>
      <c r="Z2" s="15" t="s">
        <v>199</v>
      </c>
      <c r="AA2" s="15" t="s">
        <v>199</v>
      </c>
      <c r="AB2" s="15" t="s">
        <v>199</v>
      </c>
      <c r="AC2" s="15" t="s">
        <v>199</v>
      </c>
      <c r="AD2" s="15" t="s">
        <v>199</v>
      </c>
      <c r="AE2" s="15" t="s">
        <v>199</v>
      </c>
      <c r="AF2" s="15" t="s">
        <v>184</v>
      </c>
      <c r="AG2" s="15" t="s">
        <v>184</v>
      </c>
      <c r="AH2" s="15" t="s">
        <v>184</v>
      </c>
      <c r="AI2" s="15" t="s">
        <v>184</v>
      </c>
      <c r="AJ2" s="15" t="s">
        <v>184</v>
      </c>
      <c r="AK2" s="15" t="s">
        <v>206</v>
      </c>
      <c r="AL2" s="15" t="s">
        <v>207</v>
      </c>
      <c r="AM2" s="8" t="s">
        <v>208</v>
      </c>
      <c r="AN2" s="8" t="s">
        <v>209</v>
      </c>
    </row>
    <row r="3" spans="1:40" ht="15">
      <c r="A3" s="5">
        <v>1</v>
      </c>
      <c r="B3" s="5">
        <v>1</v>
      </c>
      <c r="C3" s="5" t="s">
        <v>40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23">
        <v>1.1454</v>
      </c>
      <c r="O3" s="13">
        <v>0</v>
      </c>
      <c r="P3" s="23">
        <v>15.94696092773914</v>
      </c>
      <c r="Q3" s="23">
        <v>2.2294444267438895</v>
      </c>
      <c r="R3" s="23">
        <v>0.9123155277895675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23">
        <v>7.71103</v>
      </c>
      <c r="AL3" s="13">
        <v>0</v>
      </c>
      <c r="AM3" s="23">
        <v>0.4847110817714017</v>
      </c>
      <c r="AN3" s="13">
        <v>0</v>
      </c>
    </row>
    <row r="4" spans="1:40" ht="15">
      <c r="A4" s="3">
        <v>2</v>
      </c>
      <c r="B4" s="3">
        <v>2</v>
      </c>
      <c r="C4" s="3" t="s">
        <v>41</v>
      </c>
      <c r="D4" s="13">
        <v>0</v>
      </c>
      <c r="E4" s="13">
        <v>0</v>
      </c>
      <c r="F4" s="13">
        <v>0</v>
      </c>
      <c r="G4" s="17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23">
        <v>1.1453999999999998</v>
      </c>
      <c r="O4" s="13">
        <v>0</v>
      </c>
      <c r="P4" s="23">
        <v>0.5337000000000001</v>
      </c>
      <c r="Q4" s="23">
        <v>2.22944442674389</v>
      </c>
      <c r="R4" s="23">
        <v>0.9123155277895677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23">
        <v>0.19710000000000003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23">
        <v>0.4847110817714019</v>
      </c>
      <c r="AN4" s="13">
        <v>0</v>
      </c>
    </row>
    <row r="5" spans="1:40" ht="15">
      <c r="A5" s="3">
        <v>3</v>
      </c>
      <c r="B5" s="3">
        <v>3</v>
      </c>
      <c r="C5" s="3" t="s">
        <v>42</v>
      </c>
      <c r="D5" s="13">
        <v>0</v>
      </c>
      <c r="E5" s="13">
        <v>0</v>
      </c>
      <c r="F5" s="13">
        <v>0</v>
      </c>
      <c r="G5" s="17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3">
        <v>1.1454</v>
      </c>
      <c r="O5" s="13">
        <v>0</v>
      </c>
      <c r="P5" s="23">
        <v>21.559235352518723</v>
      </c>
      <c r="Q5" s="23">
        <v>0.0825</v>
      </c>
      <c r="R5" s="23">
        <v>0.9123155277895676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23">
        <v>0.1971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23">
        <v>0.48471108177140176</v>
      </c>
      <c r="AN5" s="13">
        <v>0</v>
      </c>
    </row>
    <row r="6" spans="1:40" ht="15">
      <c r="A6" s="3">
        <v>4</v>
      </c>
      <c r="B6" s="3">
        <v>4</v>
      </c>
      <c r="C6" s="3" t="s">
        <v>43</v>
      </c>
      <c r="D6" s="13">
        <v>0</v>
      </c>
      <c r="E6" s="13">
        <v>0</v>
      </c>
      <c r="F6" s="13">
        <v>0</v>
      </c>
      <c r="G6" s="17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23">
        <v>1.1453999999999998</v>
      </c>
      <c r="O6" s="13">
        <v>0</v>
      </c>
      <c r="P6" s="23">
        <v>0.5337</v>
      </c>
      <c r="Q6" s="23">
        <v>2.2294444267438895</v>
      </c>
      <c r="R6" s="23">
        <v>0.9123155277895676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23">
        <v>0.19710000000000003</v>
      </c>
      <c r="Y6" s="13">
        <v>0</v>
      </c>
      <c r="Z6" s="23">
        <v>0.2793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23">
        <v>0.4847110817714018</v>
      </c>
      <c r="AN6" s="13">
        <v>0</v>
      </c>
    </row>
    <row r="7" spans="1:40" ht="15">
      <c r="A7" s="3">
        <v>5</v>
      </c>
      <c r="B7" s="3">
        <v>5</v>
      </c>
      <c r="C7" s="3" t="s">
        <v>44</v>
      </c>
      <c r="D7" s="13">
        <v>0</v>
      </c>
      <c r="E7" s="13">
        <v>0</v>
      </c>
      <c r="F7" s="23">
        <v>0.4661</v>
      </c>
      <c r="G7" s="17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3">
        <v>3.39</v>
      </c>
      <c r="O7" s="23">
        <v>3.39</v>
      </c>
      <c r="P7" s="23">
        <v>0.5337</v>
      </c>
      <c r="Q7" s="23">
        <v>1.9484920634920635</v>
      </c>
      <c r="R7" s="23">
        <v>0.9123155277895676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23">
        <v>0.19710000000000003</v>
      </c>
      <c r="Y7" s="13">
        <v>0</v>
      </c>
      <c r="Z7" s="23">
        <v>0.2793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23">
        <v>0.48471108177140176</v>
      </c>
      <c r="AN7" s="13">
        <v>0</v>
      </c>
    </row>
    <row r="8" spans="1:40" ht="15">
      <c r="A8" s="3">
        <v>6</v>
      </c>
      <c r="B8" s="3">
        <v>6</v>
      </c>
      <c r="C8" s="3" t="s">
        <v>45</v>
      </c>
      <c r="D8" s="13">
        <v>0</v>
      </c>
      <c r="E8" s="13">
        <v>0</v>
      </c>
      <c r="F8" s="13">
        <v>0</v>
      </c>
      <c r="G8" s="17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3">
        <v>1.2779</v>
      </c>
      <c r="O8" s="23">
        <v>1.1876096045240727</v>
      </c>
      <c r="P8" s="23">
        <v>1.0002</v>
      </c>
      <c r="Q8" s="23">
        <v>2.0112490404649637</v>
      </c>
      <c r="R8" s="23">
        <v>0.9123155277895676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23">
        <v>0.0568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23">
        <v>0.48471108177140176</v>
      </c>
      <c r="AN8" s="13">
        <v>0</v>
      </c>
    </row>
    <row r="9" spans="1:40" ht="15">
      <c r="A9" s="3">
        <v>7</v>
      </c>
      <c r="B9" s="3">
        <v>7</v>
      </c>
      <c r="C9" s="3" t="s">
        <v>46</v>
      </c>
      <c r="D9" s="13">
        <v>0</v>
      </c>
      <c r="E9" s="13">
        <v>0</v>
      </c>
      <c r="F9" s="23">
        <v>0.3575</v>
      </c>
      <c r="G9" s="17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3">
        <v>1.2779000000000003</v>
      </c>
      <c r="O9" s="23">
        <v>1.1876096045240727</v>
      </c>
      <c r="P9" s="23">
        <v>1.0002</v>
      </c>
      <c r="Q9" s="23">
        <v>2.0112490404649637</v>
      </c>
      <c r="R9" s="23">
        <v>0.9123155277895676</v>
      </c>
      <c r="S9" s="13">
        <v>0</v>
      </c>
      <c r="T9" s="13">
        <v>0</v>
      </c>
      <c r="U9" s="13">
        <v>0</v>
      </c>
      <c r="V9" s="23">
        <v>0.898</v>
      </c>
      <c r="W9" s="23">
        <v>0.8955000000000001</v>
      </c>
      <c r="X9" s="23">
        <v>0.0568</v>
      </c>
      <c r="Y9" s="13">
        <v>0</v>
      </c>
      <c r="Z9" s="23">
        <v>0.2793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23">
        <v>0.48471108177140176</v>
      </c>
      <c r="AN9" s="13">
        <v>0</v>
      </c>
    </row>
    <row r="10" spans="1:40" ht="15">
      <c r="A10" s="3">
        <v>8</v>
      </c>
      <c r="B10" s="3">
        <v>8</v>
      </c>
      <c r="C10" s="3" t="s">
        <v>47</v>
      </c>
      <c r="D10" s="13">
        <v>0</v>
      </c>
      <c r="E10" s="23">
        <v>1.0939</v>
      </c>
      <c r="F10" s="13">
        <v>0</v>
      </c>
      <c r="G10" s="17">
        <v>0</v>
      </c>
      <c r="H10" s="13">
        <v>0</v>
      </c>
      <c r="I10" s="23">
        <v>0.122</v>
      </c>
      <c r="J10" s="13">
        <v>0</v>
      </c>
      <c r="K10" s="23">
        <v>0.1192</v>
      </c>
      <c r="L10" s="13">
        <v>0</v>
      </c>
      <c r="M10" s="13">
        <v>0</v>
      </c>
      <c r="N10" s="23">
        <v>1.2779</v>
      </c>
      <c r="O10" s="23">
        <v>1.1876096045240727</v>
      </c>
      <c r="P10" s="23">
        <v>1.0002</v>
      </c>
      <c r="Q10" s="23">
        <v>2.0112490404649637</v>
      </c>
      <c r="R10" s="23">
        <v>0.9123155277895676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23">
        <v>0.0568</v>
      </c>
      <c r="Y10" s="13">
        <v>0</v>
      </c>
      <c r="Z10" s="23">
        <v>0.2793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23">
        <v>0.4847110817714017</v>
      </c>
      <c r="AN10" s="13">
        <v>0</v>
      </c>
    </row>
    <row r="11" spans="1:40" ht="15">
      <c r="A11" s="3">
        <v>9</v>
      </c>
      <c r="B11" s="3">
        <v>9</v>
      </c>
      <c r="C11" s="3" t="s">
        <v>48</v>
      </c>
      <c r="D11" s="13">
        <v>0</v>
      </c>
      <c r="E11" s="13">
        <v>0</v>
      </c>
      <c r="F11" s="13">
        <v>0</v>
      </c>
      <c r="G11" s="17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3">
        <v>1.2779</v>
      </c>
      <c r="O11" s="23">
        <v>1.1876096045240725</v>
      </c>
      <c r="P11" s="23">
        <v>1.0002</v>
      </c>
      <c r="Q11" s="23">
        <v>2.0112490404649637</v>
      </c>
      <c r="R11" s="23">
        <v>0.9123155277895676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23">
        <v>0.0568</v>
      </c>
      <c r="Y11" s="23">
        <v>0.0057</v>
      </c>
      <c r="Z11" s="23">
        <v>0.2793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23">
        <v>0.4847110817714017</v>
      </c>
      <c r="AN11" s="13">
        <v>0</v>
      </c>
    </row>
    <row r="12" spans="1:40" ht="15">
      <c r="A12" s="3">
        <v>10</v>
      </c>
      <c r="B12" s="3">
        <v>10</v>
      </c>
      <c r="C12" s="3" t="s">
        <v>49</v>
      </c>
      <c r="D12" s="13">
        <v>0</v>
      </c>
      <c r="E12" s="23">
        <v>0.3279</v>
      </c>
      <c r="F12" s="23">
        <v>1.0537</v>
      </c>
      <c r="G12" s="17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3">
        <v>0.4146005779474176</v>
      </c>
      <c r="O12" s="23">
        <v>1.229559058111058</v>
      </c>
      <c r="P12" s="23">
        <v>0.46464793369569735</v>
      </c>
      <c r="Q12" s="25">
        <v>1.882240777945328</v>
      </c>
      <c r="R12" s="23">
        <v>0.9123155277895674</v>
      </c>
      <c r="S12" s="13">
        <v>0</v>
      </c>
      <c r="T12" s="13">
        <v>0</v>
      </c>
      <c r="U12" s="23">
        <v>0.23349733379437076</v>
      </c>
      <c r="V12" s="23">
        <v>1.2194000000000003</v>
      </c>
      <c r="W12" s="23">
        <v>1.5337330300579703</v>
      </c>
      <c r="X12" s="23">
        <v>0.6169999999999999</v>
      </c>
      <c r="Y12" s="13">
        <v>0</v>
      </c>
      <c r="Z12" s="23">
        <v>0.11644789665513511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23">
        <v>0.7015473011904505</v>
      </c>
      <c r="AM12" s="23">
        <v>0.48471108177140165</v>
      </c>
      <c r="AN12" s="13">
        <v>0</v>
      </c>
    </row>
    <row r="13" spans="1:40" ht="15">
      <c r="A13" s="3">
        <v>11</v>
      </c>
      <c r="B13" s="3">
        <v>11</v>
      </c>
      <c r="C13" s="3" t="s">
        <v>50</v>
      </c>
      <c r="D13" s="13">
        <v>0</v>
      </c>
      <c r="E13" s="13">
        <v>0</v>
      </c>
      <c r="F13" s="13">
        <v>0</v>
      </c>
      <c r="G13" s="17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3">
        <v>0.41419999999999996</v>
      </c>
      <c r="O13" s="23">
        <v>1.2277224286673099</v>
      </c>
      <c r="P13" s="23">
        <v>0.46049999999999996</v>
      </c>
      <c r="Q13" s="25">
        <v>1.882240777945328</v>
      </c>
      <c r="R13" s="23">
        <v>0.9123155277895676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23">
        <v>0.617</v>
      </c>
      <c r="Y13" s="13">
        <v>0</v>
      </c>
      <c r="Z13" s="23">
        <v>0.1153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23">
        <v>0.7015473011904505</v>
      </c>
      <c r="AM13" s="23">
        <v>0.48471108177140176</v>
      </c>
      <c r="AN13" s="13">
        <v>0</v>
      </c>
    </row>
    <row r="14" spans="1:40" ht="15">
      <c r="A14" s="3">
        <v>12</v>
      </c>
      <c r="B14" s="3">
        <v>12</v>
      </c>
      <c r="C14" s="3" t="s">
        <v>51</v>
      </c>
      <c r="D14" s="13">
        <v>0</v>
      </c>
      <c r="E14" s="13">
        <v>0</v>
      </c>
      <c r="F14" s="13">
        <v>0</v>
      </c>
      <c r="G14" s="17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3">
        <v>0.4142</v>
      </c>
      <c r="O14" s="23">
        <v>1.2277224286673099</v>
      </c>
      <c r="P14" s="23">
        <v>0.4605</v>
      </c>
      <c r="Q14" s="25">
        <v>1.8822407779453283</v>
      </c>
      <c r="R14" s="23">
        <v>0.9123155277895675</v>
      </c>
      <c r="S14" s="13">
        <v>0</v>
      </c>
      <c r="T14" s="13">
        <v>0</v>
      </c>
      <c r="U14" s="23">
        <v>0.23349733379437082</v>
      </c>
      <c r="V14" s="23">
        <v>1.2194</v>
      </c>
      <c r="W14" s="23">
        <v>1.7676</v>
      </c>
      <c r="X14" s="23">
        <v>0.617</v>
      </c>
      <c r="Y14" s="13">
        <v>0</v>
      </c>
      <c r="Z14" s="23">
        <v>0.1153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23">
        <v>0.7015473011904503</v>
      </c>
      <c r="AM14" s="23">
        <v>0.48471108177140176</v>
      </c>
      <c r="AN14" s="13">
        <v>0</v>
      </c>
    </row>
    <row r="15" spans="1:40" ht="15">
      <c r="A15" s="3">
        <v>13</v>
      </c>
      <c r="B15" s="3">
        <v>13</v>
      </c>
      <c r="C15" s="3" t="s">
        <v>52</v>
      </c>
      <c r="D15" s="13">
        <v>0</v>
      </c>
      <c r="E15" s="23">
        <v>0.806</v>
      </c>
      <c r="F15" s="13">
        <v>0</v>
      </c>
      <c r="G15" s="17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3">
        <v>0.41420000000000007</v>
      </c>
      <c r="O15" s="23">
        <v>1.2277224286673099</v>
      </c>
      <c r="P15" s="23">
        <v>0.46049999999999996</v>
      </c>
      <c r="Q15" s="25">
        <v>1.882240777945328</v>
      </c>
      <c r="R15" s="23">
        <v>0.9123155277895676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3">
        <v>0.1153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23">
        <v>0.7015473011904504</v>
      </c>
      <c r="AM15" s="23">
        <v>0.4847110817714017</v>
      </c>
      <c r="AN15" s="13">
        <v>0</v>
      </c>
    </row>
    <row r="16" spans="1:40" ht="15">
      <c r="A16" s="3">
        <v>14</v>
      </c>
      <c r="B16" s="3">
        <v>14</v>
      </c>
      <c r="C16" s="3" t="s">
        <v>53</v>
      </c>
      <c r="D16" s="13">
        <v>0</v>
      </c>
      <c r="E16" s="23">
        <v>1.302</v>
      </c>
      <c r="F16" s="13">
        <v>0</v>
      </c>
      <c r="G16" s="17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3">
        <v>0.8984000000000001</v>
      </c>
      <c r="O16" s="23">
        <v>1.3556794682349036</v>
      </c>
      <c r="P16" s="23">
        <v>0.40609999999999996</v>
      </c>
      <c r="Q16" s="25">
        <v>1.8822407779453283</v>
      </c>
      <c r="R16" s="23">
        <v>0.9123155277895677</v>
      </c>
      <c r="S16" s="13">
        <v>0</v>
      </c>
      <c r="T16" s="13">
        <v>0</v>
      </c>
      <c r="U16" s="23">
        <v>0.2334973337943708</v>
      </c>
      <c r="V16" s="23">
        <v>0.9717999999999999</v>
      </c>
      <c r="W16" s="23">
        <v>1.7935000000000003</v>
      </c>
      <c r="X16" s="25">
        <v>0.3993</v>
      </c>
      <c r="Y16" s="13">
        <v>0</v>
      </c>
      <c r="Z16" s="23">
        <v>0.22409999999999997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23">
        <v>0.7015473011904503</v>
      </c>
      <c r="AM16" s="23">
        <v>0.4847110817714018</v>
      </c>
      <c r="AN16" s="13">
        <v>0</v>
      </c>
    </row>
    <row r="17" spans="1:40" ht="15">
      <c r="A17" s="3">
        <v>15</v>
      </c>
      <c r="B17" s="3">
        <v>15</v>
      </c>
      <c r="C17" s="3" t="s">
        <v>54</v>
      </c>
      <c r="D17" s="13">
        <v>0</v>
      </c>
      <c r="E17" s="23">
        <v>1.302</v>
      </c>
      <c r="F17" s="13">
        <v>0</v>
      </c>
      <c r="G17" s="17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3">
        <v>0.8984</v>
      </c>
      <c r="O17" s="23">
        <v>1.3556794682349038</v>
      </c>
      <c r="P17" s="23">
        <v>0.4061</v>
      </c>
      <c r="Q17" s="25">
        <v>1.8822407779453285</v>
      </c>
      <c r="R17" s="23">
        <v>0.9123155277895677</v>
      </c>
      <c r="S17" s="13">
        <v>0</v>
      </c>
      <c r="T17" s="13">
        <v>0</v>
      </c>
      <c r="U17" s="23">
        <v>0.23349733379437082</v>
      </c>
      <c r="V17" s="23">
        <v>0.9718</v>
      </c>
      <c r="W17" s="13">
        <v>0</v>
      </c>
      <c r="X17" s="25">
        <v>0.39929999999999993</v>
      </c>
      <c r="Y17" s="13">
        <v>0</v>
      </c>
      <c r="Z17" s="23">
        <v>0.2241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23">
        <v>0.7015473011904504</v>
      </c>
      <c r="AM17" s="23">
        <v>0.4847110817714018</v>
      </c>
      <c r="AN17" s="13">
        <v>0</v>
      </c>
    </row>
    <row r="18" spans="1:40" ht="15">
      <c r="A18" s="3">
        <v>16</v>
      </c>
      <c r="B18" s="3">
        <v>16</v>
      </c>
      <c r="C18" s="3" t="s">
        <v>55</v>
      </c>
      <c r="D18" s="13">
        <v>0</v>
      </c>
      <c r="E18" s="13">
        <v>0</v>
      </c>
      <c r="F18" s="13">
        <v>0</v>
      </c>
      <c r="G18" s="17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1.2056999999999998</v>
      </c>
      <c r="O18" s="23">
        <v>3.017830111908348</v>
      </c>
      <c r="P18" s="23">
        <v>1.2336000000000003</v>
      </c>
      <c r="Q18" s="25">
        <v>1.882240777945328</v>
      </c>
      <c r="R18" s="23">
        <v>0.9123155277895677</v>
      </c>
      <c r="S18" s="13">
        <v>0</v>
      </c>
      <c r="T18" s="13">
        <v>0</v>
      </c>
      <c r="U18" s="13">
        <v>0</v>
      </c>
      <c r="V18" s="13">
        <v>0</v>
      </c>
      <c r="W18" s="23">
        <v>1.0545</v>
      </c>
      <c r="X18" s="25">
        <v>3.4867999999999997</v>
      </c>
      <c r="Y18" s="13">
        <v>0</v>
      </c>
      <c r="Z18" s="23">
        <v>0.2793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23">
        <v>0.7015473011904503</v>
      </c>
      <c r="AM18" s="23">
        <v>0.48471108177140176</v>
      </c>
      <c r="AN18" s="13">
        <v>0</v>
      </c>
    </row>
    <row r="19" spans="1:40" ht="15">
      <c r="A19" s="3">
        <v>17</v>
      </c>
      <c r="B19" s="3">
        <v>17</v>
      </c>
      <c r="C19" s="3" t="s">
        <v>56</v>
      </c>
      <c r="D19" s="13">
        <v>0</v>
      </c>
      <c r="E19" s="13">
        <v>0</v>
      </c>
      <c r="F19" s="23">
        <v>7.7381</v>
      </c>
      <c r="G19" s="17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3">
        <v>1.2057</v>
      </c>
      <c r="O19" s="23">
        <v>3.017830111908348</v>
      </c>
      <c r="P19" s="23">
        <v>1.2336</v>
      </c>
      <c r="Q19" s="25">
        <v>1.8822407779453283</v>
      </c>
      <c r="R19" s="23">
        <v>0.9123155277895677</v>
      </c>
      <c r="S19" s="13">
        <v>0</v>
      </c>
      <c r="T19" s="13">
        <v>0</v>
      </c>
      <c r="U19" s="13">
        <v>0</v>
      </c>
      <c r="V19" s="23">
        <v>8.2843</v>
      </c>
      <c r="W19" s="23">
        <v>1.0545</v>
      </c>
      <c r="X19" s="23">
        <v>3.4868</v>
      </c>
      <c r="Y19" s="13">
        <v>0</v>
      </c>
      <c r="Z19" s="23">
        <v>0.2793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23">
        <v>0.7015473011904504</v>
      </c>
      <c r="AM19" s="23">
        <v>0.4847110817714018</v>
      </c>
      <c r="AN19" s="13">
        <v>0</v>
      </c>
    </row>
    <row r="20" spans="1:40" ht="15">
      <c r="A20" s="3">
        <v>18</v>
      </c>
      <c r="B20" s="3">
        <v>18</v>
      </c>
      <c r="C20" s="3" t="s">
        <v>57</v>
      </c>
      <c r="D20" s="13">
        <v>0</v>
      </c>
      <c r="E20" s="23">
        <v>0.5534391888306046</v>
      </c>
      <c r="F20" s="23">
        <v>0.46610000000000007</v>
      </c>
      <c r="G20" s="17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3">
        <v>1.519615409515666</v>
      </c>
      <c r="O20" s="23">
        <v>0.7547099569405442</v>
      </c>
      <c r="P20" s="23">
        <v>0.8865804584957414</v>
      </c>
      <c r="Q20" s="25">
        <v>1.882240777945328</v>
      </c>
      <c r="R20" s="23">
        <v>0.9123155277895676</v>
      </c>
      <c r="S20" s="13">
        <v>0</v>
      </c>
      <c r="T20" s="13">
        <v>0</v>
      </c>
      <c r="U20" s="23">
        <v>0.23349733379437082</v>
      </c>
      <c r="V20" s="23">
        <v>1.9555</v>
      </c>
      <c r="W20" s="23">
        <v>1.5749631063308946</v>
      </c>
      <c r="X20" s="23">
        <v>0.27371165772212286</v>
      </c>
      <c r="Y20" s="23">
        <v>0.0057</v>
      </c>
      <c r="Z20" s="23">
        <v>0.15665782983165863</v>
      </c>
      <c r="AA20" s="23">
        <v>1.0669199150876028</v>
      </c>
      <c r="AB20" s="23">
        <v>1.5523081224461588</v>
      </c>
      <c r="AC20" s="23">
        <v>1.5606120315994683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23">
        <v>0.7015473011904504</v>
      </c>
      <c r="AM20" s="23">
        <v>0.48471108177140176</v>
      </c>
      <c r="AN20" s="13">
        <v>0</v>
      </c>
    </row>
    <row r="21" spans="1:40" ht="15">
      <c r="A21" s="3">
        <v>19</v>
      </c>
      <c r="B21" s="3">
        <v>19</v>
      </c>
      <c r="C21" s="3" t="s">
        <v>58</v>
      </c>
      <c r="D21" s="13">
        <v>0</v>
      </c>
      <c r="E21" s="23">
        <v>0.49193746102001</v>
      </c>
      <c r="F21" s="13">
        <v>0</v>
      </c>
      <c r="G21" s="17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3">
        <v>1.2699603647582798</v>
      </c>
      <c r="O21" s="23">
        <v>1.0494535042376978</v>
      </c>
      <c r="P21" s="23">
        <v>0.18252318210218862</v>
      </c>
      <c r="Q21" s="25">
        <v>1.882240777945328</v>
      </c>
      <c r="R21" s="23">
        <v>0.9123155277895675</v>
      </c>
      <c r="S21" s="13">
        <v>0</v>
      </c>
      <c r="T21" s="13">
        <v>0</v>
      </c>
      <c r="U21" s="23">
        <v>0.2334973337943708</v>
      </c>
      <c r="V21" s="23">
        <v>0.42779999999999996</v>
      </c>
      <c r="W21" s="23">
        <v>1.0899</v>
      </c>
      <c r="X21" s="25">
        <v>0.9606717549483627</v>
      </c>
      <c r="Y21" s="23">
        <v>0.0057</v>
      </c>
      <c r="Z21" s="23">
        <v>0.11321358368630047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23">
        <v>0.7015473011904504</v>
      </c>
      <c r="AM21" s="23">
        <v>0.4847110817714018</v>
      </c>
      <c r="AN21" s="13">
        <v>0</v>
      </c>
    </row>
    <row r="22" spans="1:40" ht="15">
      <c r="A22" s="3">
        <v>20</v>
      </c>
      <c r="B22" s="3">
        <v>20</v>
      </c>
      <c r="C22" s="3" t="s">
        <v>59</v>
      </c>
      <c r="D22" s="13">
        <v>0</v>
      </c>
      <c r="E22" s="13">
        <v>0</v>
      </c>
      <c r="F22" s="13">
        <v>0</v>
      </c>
      <c r="G22" s="17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3">
        <v>0.3325276191507303</v>
      </c>
      <c r="O22" s="23">
        <v>2.657299998258189</v>
      </c>
      <c r="P22" s="23">
        <v>0.4889321228937164</v>
      </c>
      <c r="Q22" s="25">
        <v>1.882240777945328</v>
      </c>
      <c r="R22" s="23">
        <v>0.9123155277895675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23">
        <v>0.4344723652070719</v>
      </c>
      <c r="Y22" s="23">
        <v>0.0057</v>
      </c>
      <c r="Z22" s="23">
        <v>0.22398757156571228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23">
        <v>0.7015473011904504</v>
      </c>
      <c r="AM22" s="23">
        <v>0.48471108177140176</v>
      </c>
      <c r="AN22" s="13">
        <v>0</v>
      </c>
    </row>
    <row r="23" spans="1:40" ht="15">
      <c r="A23" s="3">
        <v>21</v>
      </c>
      <c r="B23" s="3">
        <v>21</v>
      </c>
      <c r="C23" s="3" t="s">
        <v>60</v>
      </c>
      <c r="D23" s="13">
        <v>0</v>
      </c>
      <c r="E23" s="23">
        <v>0.08612464833164206</v>
      </c>
      <c r="F23" s="23">
        <v>0.0075</v>
      </c>
      <c r="G23" s="17">
        <v>0</v>
      </c>
      <c r="H23" s="23">
        <v>0.8797</v>
      </c>
      <c r="I23" s="23">
        <v>0.122</v>
      </c>
      <c r="J23" s="13">
        <v>0</v>
      </c>
      <c r="K23" s="23">
        <v>0.1192</v>
      </c>
      <c r="L23" s="13">
        <v>0</v>
      </c>
      <c r="M23" s="13">
        <v>0</v>
      </c>
      <c r="N23" s="23">
        <v>3.4122</v>
      </c>
      <c r="O23" s="23">
        <v>1.4036527773615073</v>
      </c>
      <c r="P23" s="23">
        <v>0.7692</v>
      </c>
      <c r="Q23" s="23">
        <v>1.8822407779453283</v>
      </c>
      <c r="R23" s="23">
        <v>0.9123155277895676</v>
      </c>
      <c r="S23" s="13">
        <v>0</v>
      </c>
      <c r="T23" s="13">
        <v>0</v>
      </c>
      <c r="U23" s="23">
        <v>0.4361130761796724</v>
      </c>
      <c r="V23" s="23">
        <v>1.9272</v>
      </c>
      <c r="W23" s="23">
        <v>1.0789</v>
      </c>
      <c r="X23" s="23">
        <v>0.17610000000000003</v>
      </c>
      <c r="Y23" s="23">
        <v>0.0057</v>
      </c>
      <c r="Z23" s="23">
        <v>0.0228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23">
        <v>0.7015473011904504</v>
      </c>
      <c r="AM23" s="23">
        <v>0.4847110817714018</v>
      </c>
      <c r="AN23" s="13">
        <v>0</v>
      </c>
    </row>
    <row r="24" spans="1:40" ht="15">
      <c r="A24" s="3">
        <v>22</v>
      </c>
      <c r="B24" s="3">
        <v>22</v>
      </c>
      <c r="C24" s="3" t="s">
        <v>61</v>
      </c>
      <c r="D24" s="13">
        <v>0</v>
      </c>
      <c r="E24" s="23">
        <v>0.3279</v>
      </c>
      <c r="F24" s="23">
        <v>1.0537</v>
      </c>
      <c r="G24" s="17">
        <v>0</v>
      </c>
      <c r="H24" s="23">
        <v>0.2202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3">
        <v>1.0303</v>
      </c>
      <c r="O24" s="23">
        <v>1.4316119824542863</v>
      </c>
      <c r="P24" s="23">
        <v>1.0273</v>
      </c>
      <c r="Q24" s="25">
        <v>1.8822407779453283</v>
      </c>
      <c r="R24" s="23">
        <v>0.9123155277895675</v>
      </c>
      <c r="S24" s="13">
        <v>0</v>
      </c>
      <c r="T24" s="13">
        <v>0</v>
      </c>
      <c r="U24" s="23">
        <v>0.43885930993544736</v>
      </c>
      <c r="V24" s="23">
        <v>0.1997</v>
      </c>
      <c r="W24" s="23">
        <v>1.5335</v>
      </c>
      <c r="X24" s="25">
        <v>0.8197</v>
      </c>
      <c r="Y24" s="23">
        <v>0.005699999999999999</v>
      </c>
      <c r="Z24" s="23">
        <v>0.3775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23">
        <v>0.7015473011904505</v>
      </c>
      <c r="AM24" s="23">
        <v>0.4847110817714018</v>
      </c>
      <c r="AN24" s="13">
        <v>0</v>
      </c>
    </row>
    <row r="25" spans="1:40" ht="15">
      <c r="A25" s="3">
        <v>23</v>
      </c>
      <c r="B25" s="3">
        <v>23</v>
      </c>
      <c r="C25" s="3" t="s">
        <v>62</v>
      </c>
      <c r="D25" s="13">
        <v>0</v>
      </c>
      <c r="E25" s="23">
        <v>0.39730725412899276</v>
      </c>
      <c r="F25" s="23">
        <v>0.46609999999999996</v>
      </c>
      <c r="G25" s="17">
        <v>0</v>
      </c>
      <c r="H25" s="23">
        <v>0.2136</v>
      </c>
      <c r="I25" s="13">
        <v>0</v>
      </c>
      <c r="J25" s="13">
        <v>0</v>
      </c>
      <c r="K25" s="13">
        <v>0</v>
      </c>
      <c r="L25" s="13">
        <v>0</v>
      </c>
      <c r="M25" s="23">
        <v>0.0458</v>
      </c>
      <c r="N25" s="23">
        <v>0.43978942889207556</v>
      </c>
      <c r="O25" s="23">
        <v>0.5239323811905683</v>
      </c>
      <c r="P25" s="23">
        <v>0.6585236604858621</v>
      </c>
      <c r="Q25" s="25">
        <v>1.8822407779453285</v>
      </c>
      <c r="R25" s="23">
        <v>0.9123155277895676</v>
      </c>
      <c r="S25" s="13">
        <v>0</v>
      </c>
      <c r="T25" s="13">
        <v>0</v>
      </c>
      <c r="U25" s="23">
        <v>0.13374310097155526</v>
      </c>
      <c r="V25" s="23">
        <v>0.6314214414935693</v>
      </c>
      <c r="W25" s="23">
        <v>1.0235695175227466</v>
      </c>
      <c r="X25" s="25">
        <v>0.12342527194927053</v>
      </c>
      <c r="Y25" s="23">
        <v>0.1487</v>
      </c>
      <c r="Z25" s="23">
        <v>0.14025720970639924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23">
        <v>0.7015473011904505</v>
      </c>
      <c r="AM25" s="23">
        <v>0.4847110817714018</v>
      </c>
      <c r="AN25" s="13">
        <v>0</v>
      </c>
    </row>
    <row r="26" spans="1:40" ht="15">
      <c r="A26" s="3">
        <v>24</v>
      </c>
      <c r="B26" s="3">
        <v>24</v>
      </c>
      <c r="C26" s="3" t="s">
        <v>63</v>
      </c>
      <c r="D26" s="13">
        <v>0</v>
      </c>
      <c r="E26" s="23">
        <v>0.3855</v>
      </c>
      <c r="F26" s="13">
        <v>0</v>
      </c>
      <c r="G26" s="17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3">
        <v>0.38649999999999995</v>
      </c>
      <c r="O26" s="23">
        <v>0.563363879391532</v>
      </c>
      <c r="P26" s="23">
        <v>0.45430000000000004</v>
      </c>
      <c r="Q26" s="39">
        <v>0</v>
      </c>
      <c r="R26" s="13">
        <v>0</v>
      </c>
      <c r="S26" s="13">
        <v>0</v>
      </c>
      <c r="T26" s="13">
        <v>0</v>
      </c>
      <c r="U26" s="23">
        <v>0.1313181858842243</v>
      </c>
      <c r="V26" s="23">
        <v>0.7976</v>
      </c>
      <c r="W26" s="23">
        <v>0.9558999999999999</v>
      </c>
      <c r="X26" s="25">
        <v>0.2275</v>
      </c>
      <c r="Y26" s="23">
        <v>0.14869999999999997</v>
      </c>
      <c r="Z26" s="23">
        <v>0.13949999999999999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</row>
    <row r="27" spans="1:40" ht="15">
      <c r="A27" s="3">
        <v>25</v>
      </c>
      <c r="B27" s="3">
        <v>25</v>
      </c>
      <c r="C27" s="3" t="s">
        <v>64</v>
      </c>
      <c r="D27" s="13">
        <v>0</v>
      </c>
      <c r="E27" s="23">
        <v>0.7323</v>
      </c>
      <c r="F27" s="13">
        <v>0</v>
      </c>
      <c r="G27" s="17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3">
        <v>0.503</v>
      </c>
      <c r="O27" s="23">
        <v>0.7937982058556954</v>
      </c>
      <c r="P27" s="23">
        <v>0.41489999999999994</v>
      </c>
      <c r="Q27" s="25">
        <v>1.882240777945328</v>
      </c>
      <c r="R27" s="23">
        <v>0.9123155277895675</v>
      </c>
      <c r="S27" s="13">
        <v>0</v>
      </c>
      <c r="T27" s="13">
        <v>0</v>
      </c>
      <c r="U27" s="23">
        <v>0.2334973337943708</v>
      </c>
      <c r="V27" s="23">
        <v>0.592</v>
      </c>
      <c r="W27" s="23">
        <v>0.5172</v>
      </c>
      <c r="X27" s="23">
        <v>0.0861</v>
      </c>
      <c r="Y27" s="13">
        <v>0</v>
      </c>
      <c r="Z27" s="23">
        <v>0.5039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23">
        <v>0.7015473011904504</v>
      </c>
      <c r="AM27" s="23">
        <v>0.4847110817714018</v>
      </c>
      <c r="AN27" s="13">
        <v>0</v>
      </c>
    </row>
    <row r="28" spans="1:40" ht="15">
      <c r="A28" s="3">
        <v>26</v>
      </c>
      <c r="B28" s="3">
        <v>26</v>
      </c>
      <c r="C28" s="3" t="s">
        <v>65</v>
      </c>
      <c r="D28" s="13">
        <v>0</v>
      </c>
      <c r="E28" s="23">
        <v>0.49193746102001007</v>
      </c>
      <c r="F28" s="23">
        <v>0.46610000000000007</v>
      </c>
      <c r="G28" s="17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3">
        <v>0.869835981323951</v>
      </c>
      <c r="O28" s="23">
        <v>1.1847844632701008</v>
      </c>
      <c r="P28" s="23">
        <v>0.6516019785334568</v>
      </c>
      <c r="Q28" s="23">
        <v>1.8822407779453283</v>
      </c>
      <c r="R28" s="23">
        <v>0.9123155277895676</v>
      </c>
      <c r="S28" s="13">
        <v>0</v>
      </c>
      <c r="T28" s="13">
        <v>0</v>
      </c>
      <c r="U28" s="23">
        <v>0.1294698556307342</v>
      </c>
      <c r="V28" s="23">
        <v>1.6448274920886021</v>
      </c>
      <c r="W28" s="23">
        <v>1.0898999999999999</v>
      </c>
      <c r="X28" s="25">
        <v>0.3989865302079894</v>
      </c>
      <c r="Y28" s="23">
        <v>0.016823595505617978</v>
      </c>
      <c r="Z28" s="23">
        <v>0.16437288661205066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23">
        <v>0.7015473011904504</v>
      </c>
      <c r="AM28" s="23">
        <v>0.48471108177140176</v>
      </c>
      <c r="AN28" s="13">
        <v>0</v>
      </c>
    </row>
    <row r="29" spans="1:40" ht="15">
      <c r="A29" s="3">
        <v>27</v>
      </c>
      <c r="B29" s="3">
        <v>27</v>
      </c>
      <c r="C29" s="3" t="s">
        <v>66</v>
      </c>
      <c r="D29" s="13">
        <v>0</v>
      </c>
      <c r="E29" s="23">
        <v>1.4176999999999997</v>
      </c>
      <c r="F29" s="13">
        <v>0</v>
      </c>
      <c r="G29" s="17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3">
        <v>0.3565</v>
      </c>
      <c r="O29" s="23">
        <v>0.3584282147116345</v>
      </c>
      <c r="P29" s="23">
        <v>0.8809000000000001</v>
      </c>
      <c r="Q29" s="23">
        <v>0.001974236680873478</v>
      </c>
      <c r="R29" s="23">
        <v>0.9123155277895676</v>
      </c>
      <c r="S29" s="13">
        <v>0</v>
      </c>
      <c r="T29" s="23">
        <v>0.0893</v>
      </c>
      <c r="U29" s="23">
        <v>0.15598766688272203</v>
      </c>
      <c r="V29" s="23">
        <v>0.2996</v>
      </c>
      <c r="W29" s="23">
        <v>0.7383</v>
      </c>
      <c r="X29" s="25">
        <v>0.0416</v>
      </c>
      <c r="Y29" s="23">
        <v>0.0057</v>
      </c>
      <c r="Z29" s="23">
        <v>0.2793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23">
        <v>0.48471108177140176</v>
      </c>
      <c r="AN29" s="13">
        <v>0</v>
      </c>
    </row>
    <row r="30" spans="1:40" ht="15">
      <c r="A30" s="3">
        <v>28</v>
      </c>
      <c r="B30" s="3">
        <v>28</v>
      </c>
      <c r="C30" s="3" t="s">
        <v>67</v>
      </c>
      <c r="D30" s="13">
        <v>0</v>
      </c>
      <c r="E30" s="23">
        <v>0.49193746102001</v>
      </c>
      <c r="F30" s="23">
        <v>1.163</v>
      </c>
      <c r="G30" s="17">
        <v>0</v>
      </c>
      <c r="H30" s="23">
        <v>0.1275</v>
      </c>
      <c r="I30" s="23">
        <v>0.1509</v>
      </c>
      <c r="J30" s="13">
        <v>0</v>
      </c>
      <c r="K30" s="23">
        <v>0.1312</v>
      </c>
      <c r="L30" s="13">
        <v>0</v>
      </c>
      <c r="M30" s="13">
        <v>0</v>
      </c>
      <c r="N30" s="23">
        <v>1.893569576792753</v>
      </c>
      <c r="O30" s="23">
        <v>1.4065236410831647</v>
      </c>
      <c r="P30" s="23">
        <v>1.6394259658580415</v>
      </c>
      <c r="Q30" s="23">
        <v>1.882240777945328</v>
      </c>
      <c r="R30" s="23">
        <v>0.9123155277895675</v>
      </c>
      <c r="S30" s="13">
        <v>0</v>
      </c>
      <c r="T30" s="13">
        <v>0</v>
      </c>
      <c r="U30" s="23">
        <v>0.7045</v>
      </c>
      <c r="V30" s="23">
        <v>0.2137</v>
      </c>
      <c r="W30" s="23">
        <v>1.0899</v>
      </c>
      <c r="X30" s="25">
        <v>0.096</v>
      </c>
      <c r="Y30" s="13">
        <v>0</v>
      </c>
      <c r="Z30" s="23">
        <v>0.2793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23">
        <v>0.7015473011904503</v>
      </c>
      <c r="AM30" s="23">
        <v>0.48471108177140176</v>
      </c>
      <c r="AN30" s="13">
        <v>0</v>
      </c>
    </row>
    <row r="31" spans="1:40" ht="15">
      <c r="A31" s="3">
        <v>29</v>
      </c>
      <c r="B31" s="3">
        <v>29</v>
      </c>
      <c r="C31" s="3" t="s">
        <v>68</v>
      </c>
      <c r="D31" s="13">
        <v>0</v>
      </c>
      <c r="E31" s="23">
        <v>0.49193746102001</v>
      </c>
      <c r="F31" s="23">
        <v>0.4661</v>
      </c>
      <c r="G31" s="17">
        <v>0</v>
      </c>
      <c r="H31" s="23">
        <v>0.3331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3">
        <v>0.5644</v>
      </c>
      <c r="O31" s="23">
        <v>1.1849288261109665</v>
      </c>
      <c r="P31" s="23">
        <v>0.5522</v>
      </c>
      <c r="Q31" s="39">
        <v>0</v>
      </c>
      <c r="R31" s="13">
        <v>0</v>
      </c>
      <c r="S31" s="13">
        <v>0</v>
      </c>
      <c r="T31" s="13">
        <v>0</v>
      </c>
      <c r="U31" s="23">
        <v>0.2334973337943708</v>
      </c>
      <c r="V31" s="23">
        <v>1.0373</v>
      </c>
      <c r="W31" s="23">
        <v>5.6405</v>
      </c>
      <c r="X31" s="25">
        <v>0.2541</v>
      </c>
      <c r="Y31" s="13">
        <v>0</v>
      </c>
      <c r="Z31" s="23">
        <v>0.2253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</row>
    <row r="32" spans="1:40" ht="15">
      <c r="A32" s="3">
        <v>30</v>
      </c>
      <c r="B32" s="3">
        <v>30</v>
      </c>
      <c r="C32" s="3" t="s">
        <v>69</v>
      </c>
      <c r="D32" s="13">
        <v>0</v>
      </c>
      <c r="E32" s="23">
        <v>0.6392417745967776</v>
      </c>
      <c r="F32" s="13">
        <v>0</v>
      </c>
      <c r="G32" s="17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3">
        <v>0.8096736418155123</v>
      </c>
      <c r="O32" s="23">
        <v>0.9576998273098318</v>
      </c>
      <c r="P32" s="23">
        <v>0.6562523433100881</v>
      </c>
      <c r="Q32" s="25">
        <v>1.882240777945328</v>
      </c>
      <c r="R32" s="23">
        <v>0.9123155277895676</v>
      </c>
      <c r="S32" s="13">
        <v>0</v>
      </c>
      <c r="T32" s="13">
        <v>0</v>
      </c>
      <c r="U32" s="13">
        <v>0</v>
      </c>
      <c r="V32" s="23">
        <v>6.5768</v>
      </c>
      <c r="W32" s="23">
        <v>2.2297</v>
      </c>
      <c r="X32" s="25">
        <v>0.8506626631853788</v>
      </c>
      <c r="Y32" s="13">
        <v>0</v>
      </c>
      <c r="Z32" s="23">
        <v>0.034139437347267196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23">
        <v>0.7015473011904503</v>
      </c>
      <c r="AM32" s="23">
        <v>0.4847110817714018</v>
      </c>
      <c r="AN32" s="13">
        <v>0</v>
      </c>
    </row>
    <row r="33" spans="1:40" ht="15">
      <c r="A33" s="3">
        <v>31</v>
      </c>
      <c r="B33" s="3">
        <v>31</v>
      </c>
      <c r="C33" s="3" t="s">
        <v>70</v>
      </c>
      <c r="D33" s="13">
        <v>0</v>
      </c>
      <c r="E33" s="13">
        <v>0</v>
      </c>
      <c r="F33" s="13">
        <v>0</v>
      </c>
      <c r="G33" s="17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3">
        <v>0.8364</v>
      </c>
      <c r="O33" s="23">
        <v>0.9545839416958268</v>
      </c>
      <c r="P33" s="23">
        <v>0.6605</v>
      </c>
      <c r="Q33" s="25">
        <v>1.8822407779453283</v>
      </c>
      <c r="R33" s="23">
        <v>0.9123155277895675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25">
        <v>0.9271</v>
      </c>
      <c r="Y33" s="13">
        <v>0</v>
      </c>
      <c r="Z33" s="23">
        <v>0.030599999999999992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23">
        <v>0.7015473011904505</v>
      </c>
      <c r="AM33" s="23">
        <v>0.4847110817714017</v>
      </c>
      <c r="AN33" s="13">
        <v>0</v>
      </c>
    </row>
    <row r="34" spans="1:40" ht="15">
      <c r="A34" s="3">
        <v>32</v>
      </c>
      <c r="B34" s="3">
        <v>32</v>
      </c>
      <c r="C34" s="3" t="s">
        <v>71</v>
      </c>
      <c r="D34" s="13">
        <v>0</v>
      </c>
      <c r="E34" s="13">
        <v>0</v>
      </c>
      <c r="F34" s="23">
        <v>0.46610000000000007</v>
      </c>
      <c r="G34" s="17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3">
        <v>0.5197907192497733</v>
      </c>
      <c r="O34" s="23">
        <v>0.7745085820423802</v>
      </c>
      <c r="P34" s="23">
        <v>0.9708052961157898</v>
      </c>
      <c r="Q34" s="25">
        <v>1.8822407779453283</v>
      </c>
      <c r="R34" s="23">
        <v>0.9123155277895675</v>
      </c>
      <c r="S34" s="13">
        <v>0</v>
      </c>
      <c r="T34" s="13">
        <v>0</v>
      </c>
      <c r="U34" s="13">
        <v>0</v>
      </c>
      <c r="V34" s="13">
        <v>0</v>
      </c>
      <c r="W34" s="23">
        <v>1.0899</v>
      </c>
      <c r="X34" s="23">
        <v>1.9338550294856807</v>
      </c>
      <c r="Y34" s="23">
        <v>0.0057</v>
      </c>
      <c r="Z34" s="23">
        <v>0.47032488267144384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23">
        <v>0.7015473011904504</v>
      </c>
      <c r="AM34" s="23">
        <v>0.4847110817714017</v>
      </c>
      <c r="AN34" s="13">
        <v>0</v>
      </c>
    </row>
    <row r="35" spans="1:40" ht="15">
      <c r="A35" s="3">
        <v>33</v>
      </c>
      <c r="B35" s="3">
        <v>33</v>
      </c>
      <c r="C35" s="3" t="s">
        <v>72</v>
      </c>
      <c r="D35" s="13">
        <v>0</v>
      </c>
      <c r="E35" s="23">
        <v>0.5033403205834738</v>
      </c>
      <c r="F35" s="23">
        <v>0.5751</v>
      </c>
      <c r="G35" s="17">
        <v>0</v>
      </c>
      <c r="H35" s="23">
        <v>1.5656999999999999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3">
        <v>1.3425</v>
      </c>
      <c r="O35" s="23">
        <v>3.73960532702265</v>
      </c>
      <c r="P35" s="23">
        <v>0.7296</v>
      </c>
      <c r="Q35" s="25">
        <v>1.8822407779453283</v>
      </c>
      <c r="R35" s="23">
        <v>0.9123155277895676</v>
      </c>
      <c r="S35" s="13">
        <v>0</v>
      </c>
      <c r="T35" s="13">
        <v>0</v>
      </c>
      <c r="U35" s="23">
        <v>0.2334973337943708</v>
      </c>
      <c r="V35" s="23">
        <v>1.1945</v>
      </c>
      <c r="W35" s="23">
        <v>0.4265999999999999</v>
      </c>
      <c r="X35" s="23">
        <v>0.0058</v>
      </c>
      <c r="Y35" s="13">
        <v>0</v>
      </c>
      <c r="Z35" s="23">
        <v>0.2793</v>
      </c>
      <c r="AA35" s="13">
        <v>0</v>
      </c>
      <c r="AB35" s="13">
        <v>0</v>
      </c>
      <c r="AC35" s="23">
        <v>0.4266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23">
        <v>0.7015473011904503</v>
      </c>
      <c r="AM35" s="23">
        <v>0.4847110817714017</v>
      </c>
      <c r="AN35" s="13">
        <v>0</v>
      </c>
    </row>
    <row r="36" spans="1:40" ht="15">
      <c r="A36" s="3">
        <v>34</v>
      </c>
      <c r="B36" s="3">
        <v>34</v>
      </c>
      <c r="C36" s="3" t="s">
        <v>73</v>
      </c>
      <c r="D36" s="13">
        <v>0</v>
      </c>
      <c r="E36" s="23">
        <v>0.49193746102001</v>
      </c>
      <c r="F36" s="13">
        <v>0</v>
      </c>
      <c r="G36" s="17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3">
        <v>0.6872</v>
      </c>
      <c r="O36" s="23">
        <v>0.7751</v>
      </c>
      <c r="P36" s="23">
        <v>0.3759</v>
      </c>
      <c r="Q36" s="25">
        <v>1.8822407779453283</v>
      </c>
      <c r="R36" s="23">
        <v>0.9123155277895676</v>
      </c>
      <c r="S36" s="13">
        <v>0</v>
      </c>
      <c r="T36" s="13">
        <v>0</v>
      </c>
      <c r="U36" s="13">
        <v>0</v>
      </c>
      <c r="V36" s="13">
        <v>0</v>
      </c>
      <c r="W36" s="23">
        <v>0.1024</v>
      </c>
      <c r="X36" s="23">
        <v>0.5577</v>
      </c>
      <c r="Y36" s="23">
        <v>0.0057</v>
      </c>
      <c r="Z36" s="23">
        <v>0.509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23">
        <v>0.7015473011904504</v>
      </c>
      <c r="AM36" s="23">
        <v>0.4847110817714017</v>
      </c>
      <c r="AN36" s="13">
        <v>0</v>
      </c>
    </row>
    <row r="37" spans="1:40" ht="15">
      <c r="A37" s="3">
        <v>35</v>
      </c>
      <c r="B37" s="3">
        <v>35</v>
      </c>
      <c r="C37" s="3" t="s">
        <v>74</v>
      </c>
      <c r="D37" s="13">
        <v>0</v>
      </c>
      <c r="E37" s="23">
        <v>0.49379318996742444</v>
      </c>
      <c r="F37" s="23">
        <v>0.5085269671042163</v>
      </c>
      <c r="G37" s="17">
        <v>0</v>
      </c>
      <c r="H37" s="23">
        <v>0.5351999998092651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3">
        <v>0.7264677123511192</v>
      </c>
      <c r="O37" s="23">
        <v>1.3683576864081721</v>
      </c>
      <c r="P37" s="23">
        <v>0.7032070428786199</v>
      </c>
      <c r="Q37" s="25">
        <v>1.8822407779453285</v>
      </c>
      <c r="R37" s="23">
        <v>0.9123155277895676</v>
      </c>
      <c r="S37" s="13">
        <v>0</v>
      </c>
      <c r="T37" s="13">
        <v>0</v>
      </c>
      <c r="U37" s="23">
        <v>1.1380700608352885</v>
      </c>
      <c r="V37" s="23">
        <v>2.046936067849653</v>
      </c>
      <c r="W37" s="23">
        <v>0.5902982499909264</v>
      </c>
      <c r="X37" s="25">
        <v>0.5543678152539104</v>
      </c>
      <c r="Y37" s="23">
        <v>0.0057</v>
      </c>
      <c r="Z37" s="23">
        <v>0.23638722777718327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23">
        <v>0.7015473011904505</v>
      </c>
      <c r="AM37" s="23">
        <v>0.4847110817714017</v>
      </c>
      <c r="AN37" s="13">
        <v>0</v>
      </c>
    </row>
    <row r="38" spans="1:40" ht="15">
      <c r="A38" s="3">
        <v>36</v>
      </c>
      <c r="B38" s="3">
        <v>36</v>
      </c>
      <c r="C38" s="3" t="s">
        <v>75</v>
      </c>
      <c r="D38" s="23">
        <v>0.0759862101018642</v>
      </c>
      <c r="E38" s="23">
        <v>0.0759862101018642</v>
      </c>
      <c r="F38" s="23">
        <v>1.5378211927665244</v>
      </c>
      <c r="G38" s="43">
        <v>0</v>
      </c>
      <c r="H38" s="23">
        <v>0.11344992543096281</v>
      </c>
      <c r="I38" s="23">
        <v>0.10613953322172166</v>
      </c>
      <c r="J38" s="13">
        <v>0</v>
      </c>
      <c r="K38" s="23">
        <v>0.0842272564768791</v>
      </c>
      <c r="L38" s="13">
        <v>0</v>
      </c>
      <c r="M38" s="13">
        <v>0</v>
      </c>
      <c r="N38" s="23">
        <v>0.3792</v>
      </c>
      <c r="O38" s="23">
        <v>0.41156548391475295</v>
      </c>
      <c r="P38" s="23">
        <v>0.3576</v>
      </c>
      <c r="Q38" s="23">
        <v>1.8822407779453283</v>
      </c>
      <c r="R38" s="23">
        <v>0.9123155277895675</v>
      </c>
      <c r="S38" s="13">
        <v>0</v>
      </c>
      <c r="T38" s="13">
        <v>0</v>
      </c>
      <c r="U38" s="13">
        <v>0</v>
      </c>
      <c r="V38" s="23">
        <v>0.3407</v>
      </c>
      <c r="W38" s="23">
        <v>1.0899000000000003</v>
      </c>
      <c r="X38" s="23">
        <v>0.2215</v>
      </c>
      <c r="Y38" s="23">
        <v>0.0927</v>
      </c>
      <c r="Z38" s="23">
        <v>0.47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23">
        <v>0.7015473011904504</v>
      </c>
      <c r="AM38" s="23">
        <v>0.48471108177140176</v>
      </c>
      <c r="AN38" s="13">
        <v>0</v>
      </c>
    </row>
    <row r="39" spans="1:40" ht="15">
      <c r="A39" s="3">
        <v>37</v>
      </c>
      <c r="B39" s="3">
        <v>37</v>
      </c>
      <c r="C39" s="3" t="s">
        <v>76</v>
      </c>
      <c r="D39" s="23">
        <v>0.20308242566018656</v>
      </c>
      <c r="E39" s="13">
        <v>0</v>
      </c>
      <c r="F39" s="23">
        <v>0.4839980249772558</v>
      </c>
      <c r="G39" s="17">
        <v>0</v>
      </c>
      <c r="H39" s="23">
        <v>0.3851339221180329</v>
      </c>
      <c r="I39" s="23">
        <v>0.13143056047197638</v>
      </c>
      <c r="J39" s="13">
        <v>0</v>
      </c>
      <c r="K39" s="23">
        <v>0.12169109144542772</v>
      </c>
      <c r="L39" s="13">
        <v>0</v>
      </c>
      <c r="M39" s="13">
        <v>0</v>
      </c>
      <c r="N39" s="23">
        <v>0.47735083656655</v>
      </c>
      <c r="O39" s="23">
        <v>0.4377870482603984</v>
      </c>
      <c r="P39" s="23">
        <v>0.3006584537015315</v>
      </c>
      <c r="Q39" s="23">
        <v>1.8822407779453283</v>
      </c>
      <c r="R39" s="23">
        <v>0.9123155277895675</v>
      </c>
      <c r="S39" s="13">
        <v>0</v>
      </c>
      <c r="T39" s="13">
        <v>0</v>
      </c>
      <c r="U39" s="23">
        <v>0.23349733379437082</v>
      </c>
      <c r="V39" s="23">
        <v>1.5963590933922045</v>
      </c>
      <c r="W39" s="23">
        <v>2.3451667789180615</v>
      </c>
      <c r="X39" s="23">
        <v>0.19630943733253947</v>
      </c>
      <c r="Y39" s="23">
        <v>0.09271341677646025</v>
      </c>
      <c r="Z39" s="23">
        <v>0.4072364251066258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23">
        <v>0.7015473011904504</v>
      </c>
      <c r="AM39" s="23">
        <v>0.48471108177140176</v>
      </c>
      <c r="AN39" s="13">
        <v>0</v>
      </c>
    </row>
    <row r="40" spans="1:40" ht="15">
      <c r="A40" s="3">
        <v>38</v>
      </c>
      <c r="B40" s="3">
        <v>38</v>
      </c>
      <c r="C40" s="3" t="s">
        <v>77</v>
      </c>
      <c r="D40" s="23">
        <v>0.5702093475037555</v>
      </c>
      <c r="E40" s="13">
        <v>0</v>
      </c>
      <c r="F40" s="23">
        <v>0.4497019220116316</v>
      </c>
      <c r="G40" s="17">
        <v>0</v>
      </c>
      <c r="H40" s="23">
        <v>0.3331</v>
      </c>
      <c r="I40" s="23">
        <v>0.122</v>
      </c>
      <c r="J40" s="13">
        <v>0</v>
      </c>
      <c r="K40" s="23">
        <v>0.11920000000000001</v>
      </c>
      <c r="L40" s="13">
        <v>0</v>
      </c>
      <c r="M40" s="13">
        <v>0</v>
      </c>
      <c r="N40" s="23">
        <v>0.45181460184825645</v>
      </c>
      <c r="O40" s="23">
        <v>2.3325357753499456</v>
      </c>
      <c r="P40" s="23">
        <v>0.4052147275743159</v>
      </c>
      <c r="Q40" s="23">
        <v>1.8822407779453285</v>
      </c>
      <c r="R40" s="23">
        <v>0.9123155277895676</v>
      </c>
      <c r="S40" s="13">
        <v>0</v>
      </c>
      <c r="T40" s="13">
        <v>0</v>
      </c>
      <c r="U40" s="23">
        <v>0.23349733379437082</v>
      </c>
      <c r="V40" s="23">
        <v>2.6979226275613564</v>
      </c>
      <c r="W40" s="23">
        <v>1.052327558482386</v>
      </c>
      <c r="X40" s="23">
        <v>0.12894912929603622</v>
      </c>
      <c r="Y40" s="23">
        <v>0.0057</v>
      </c>
      <c r="Z40" s="23">
        <v>0.27580903795854983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23">
        <v>0.7015473011904504</v>
      </c>
      <c r="AM40" s="23">
        <v>0.4847110817714018</v>
      </c>
      <c r="AN40" s="13">
        <v>0</v>
      </c>
    </row>
    <row r="41" spans="1:40" ht="15">
      <c r="A41" s="3">
        <v>39</v>
      </c>
      <c r="B41" s="3">
        <v>39</v>
      </c>
      <c r="C41" s="3" t="s">
        <v>78</v>
      </c>
      <c r="D41" s="13">
        <v>0</v>
      </c>
      <c r="E41" s="23">
        <v>0.1873</v>
      </c>
      <c r="F41" s="23">
        <v>0.069</v>
      </c>
      <c r="G41" s="17">
        <v>0</v>
      </c>
      <c r="H41" s="23">
        <v>1.0225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3">
        <v>1.3399</v>
      </c>
      <c r="O41" s="23">
        <v>2.0247752916996</v>
      </c>
      <c r="P41" s="23">
        <v>1.317</v>
      </c>
      <c r="Q41" s="23">
        <v>1.8822407779453283</v>
      </c>
      <c r="R41" s="23">
        <v>0.9123155277895676</v>
      </c>
      <c r="S41" s="13">
        <v>0</v>
      </c>
      <c r="T41" s="13">
        <v>0</v>
      </c>
      <c r="U41" s="25">
        <v>0.2334973337943708</v>
      </c>
      <c r="V41" s="25">
        <v>1.4062</v>
      </c>
      <c r="W41" s="23">
        <v>0.1427</v>
      </c>
      <c r="X41" s="23">
        <v>0.19490000000000002</v>
      </c>
      <c r="Y41" s="23">
        <v>0.2713</v>
      </c>
      <c r="Z41" s="23">
        <v>2.7444</v>
      </c>
      <c r="AA41" s="13">
        <v>0</v>
      </c>
      <c r="AB41" s="13">
        <v>0</v>
      </c>
      <c r="AC41" s="23">
        <v>0.1427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23">
        <v>0.7015473011904504</v>
      </c>
      <c r="AM41" s="23">
        <v>0.48471108177140176</v>
      </c>
      <c r="AN41" s="13">
        <v>0</v>
      </c>
    </row>
    <row r="42" spans="1:40" ht="15">
      <c r="A42" s="3">
        <v>40</v>
      </c>
      <c r="B42" s="3">
        <v>40</v>
      </c>
      <c r="C42" s="3" t="s">
        <v>79</v>
      </c>
      <c r="D42" s="13">
        <v>0</v>
      </c>
      <c r="E42" s="23">
        <v>0.49193746102001</v>
      </c>
      <c r="F42" s="23">
        <v>0.5011725039832607</v>
      </c>
      <c r="G42" s="17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3">
        <v>0.6318230257476734</v>
      </c>
      <c r="O42" s="23">
        <v>1.5577894657332714</v>
      </c>
      <c r="P42" s="23">
        <v>0.5138086417842819</v>
      </c>
      <c r="Q42" s="23">
        <v>1.8822407779453283</v>
      </c>
      <c r="R42" s="23">
        <v>0.9123155277895676</v>
      </c>
      <c r="S42" s="13">
        <v>0</v>
      </c>
      <c r="T42" s="13">
        <v>0</v>
      </c>
      <c r="U42" s="13">
        <v>0</v>
      </c>
      <c r="V42" s="23">
        <v>0.3844569853967696</v>
      </c>
      <c r="W42" s="23">
        <v>1.0899</v>
      </c>
      <c r="X42" s="23">
        <v>1.0761107581774394</v>
      </c>
      <c r="Y42" s="23">
        <v>0.011032703213610587</v>
      </c>
      <c r="Z42" s="23">
        <v>0.12704007919234342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23">
        <v>0.7015473011904503</v>
      </c>
      <c r="AM42" s="23">
        <v>0.48471108177140176</v>
      </c>
      <c r="AN42" s="13">
        <v>0</v>
      </c>
    </row>
    <row r="43" spans="1:40" ht="15">
      <c r="A43" s="3">
        <v>41</v>
      </c>
      <c r="B43" s="3">
        <v>41</v>
      </c>
      <c r="C43" s="3" t="s">
        <v>80</v>
      </c>
      <c r="D43" s="13">
        <v>0</v>
      </c>
      <c r="E43" s="23">
        <v>0.49193746102001007</v>
      </c>
      <c r="F43" s="23">
        <v>1.0932</v>
      </c>
      <c r="G43" s="17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3">
        <v>0.6310000000000001</v>
      </c>
      <c r="O43" s="23">
        <v>0.8993433257076768</v>
      </c>
      <c r="P43" s="23">
        <v>0.3786</v>
      </c>
      <c r="Q43" s="23">
        <v>1.882240777945328</v>
      </c>
      <c r="R43" s="23">
        <v>0.9123155277895676</v>
      </c>
      <c r="S43" s="13">
        <v>0</v>
      </c>
      <c r="T43" s="13">
        <v>0</v>
      </c>
      <c r="U43" s="23">
        <v>0.2334973337943708</v>
      </c>
      <c r="V43" s="23">
        <v>2.3754000000000004</v>
      </c>
      <c r="W43" s="23">
        <v>0.0389</v>
      </c>
      <c r="X43" s="23">
        <v>0.1902</v>
      </c>
      <c r="Y43" s="23">
        <v>0.9028</v>
      </c>
      <c r="Z43" s="23">
        <v>0.23099999999999998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23">
        <v>0.7015473011904504</v>
      </c>
      <c r="AM43" s="23">
        <v>0.48471108177140176</v>
      </c>
      <c r="AN43" s="13">
        <v>0</v>
      </c>
    </row>
    <row r="44" spans="1:40" ht="15">
      <c r="A44" s="3">
        <v>42</v>
      </c>
      <c r="B44" s="3">
        <v>42</v>
      </c>
      <c r="C44" s="3" t="s">
        <v>81</v>
      </c>
      <c r="D44" s="13">
        <v>0</v>
      </c>
      <c r="E44" s="23">
        <v>0.49193746102001</v>
      </c>
      <c r="F44" s="23">
        <v>1.0931999999999997</v>
      </c>
      <c r="G44" s="17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3">
        <v>0.631</v>
      </c>
      <c r="O44" s="23">
        <v>0.899343325707677</v>
      </c>
      <c r="P44" s="23">
        <v>0.3786</v>
      </c>
      <c r="Q44" s="23">
        <v>1.8822407779453283</v>
      </c>
      <c r="R44" s="23">
        <v>0.9123155277895677</v>
      </c>
      <c r="S44" s="13">
        <v>0</v>
      </c>
      <c r="T44" s="13">
        <v>0</v>
      </c>
      <c r="U44" s="23">
        <v>0.2334973337943708</v>
      </c>
      <c r="V44" s="23">
        <v>2.3754</v>
      </c>
      <c r="W44" s="23">
        <v>0.0389</v>
      </c>
      <c r="X44" s="23">
        <v>0.1902</v>
      </c>
      <c r="Y44" s="23">
        <v>0.9028000000000002</v>
      </c>
      <c r="Z44" s="23">
        <v>0.231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23">
        <v>0.7015473011904504</v>
      </c>
      <c r="AM44" s="23">
        <v>0.48471108177140176</v>
      </c>
      <c r="AN44" s="13">
        <v>0</v>
      </c>
    </row>
    <row r="45" spans="1:40" ht="15">
      <c r="A45" s="3">
        <v>43</v>
      </c>
      <c r="B45" s="3">
        <v>43</v>
      </c>
      <c r="C45" s="3" t="s">
        <v>82</v>
      </c>
      <c r="D45" s="13">
        <v>0</v>
      </c>
      <c r="E45" s="13">
        <v>0</v>
      </c>
      <c r="F45" s="23">
        <v>0.3315</v>
      </c>
      <c r="G45" s="17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3">
        <v>1.2351999999999999</v>
      </c>
      <c r="O45" s="23">
        <v>0.9360605083069814</v>
      </c>
      <c r="P45" s="23">
        <v>0.5356999999999998</v>
      </c>
      <c r="Q45" s="23">
        <v>1.8822407779453285</v>
      </c>
      <c r="R45" s="23">
        <v>0.9123155277895678</v>
      </c>
      <c r="S45" s="13">
        <v>0</v>
      </c>
      <c r="T45" s="13">
        <v>0</v>
      </c>
      <c r="U45" s="23">
        <v>0.23349733379437085</v>
      </c>
      <c r="V45" s="23">
        <v>9.7685</v>
      </c>
      <c r="W45" s="23">
        <v>1.0898999999999999</v>
      </c>
      <c r="X45" s="23">
        <v>0.4939999999999999</v>
      </c>
      <c r="Y45" s="23">
        <v>0.0057</v>
      </c>
      <c r="Z45" s="23">
        <v>0.2669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23">
        <v>0.7015473011904505</v>
      </c>
      <c r="AM45" s="23">
        <v>0.4847110817714019</v>
      </c>
      <c r="AN45" s="13">
        <v>0</v>
      </c>
    </row>
    <row r="46" spans="1:40" ht="15">
      <c r="A46" s="3">
        <v>44</v>
      </c>
      <c r="B46" s="3">
        <v>44</v>
      </c>
      <c r="C46" s="3" t="s">
        <v>83</v>
      </c>
      <c r="D46" s="13">
        <v>0</v>
      </c>
      <c r="E46" s="13">
        <v>0</v>
      </c>
      <c r="F46" s="23">
        <v>0.3315</v>
      </c>
      <c r="G46" s="17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3">
        <v>1.2352000000000003</v>
      </c>
      <c r="O46" s="23">
        <v>0.9360605083069813</v>
      </c>
      <c r="P46" s="23">
        <v>0.5357</v>
      </c>
      <c r="Q46" s="23">
        <v>1.8822407779453278</v>
      </c>
      <c r="R46" s="23">
        <v>0.9123155277895677</v>
      </c>
      <c r="S46" s="13">
        <v>0</v>
      </c>
      <c r="T46" s="13">
        <v>0</v>
      </c>
      <c r="U46" s="23">
        <v>0.23349733379437085</v>
      </c>
      <c r="V46" s="23">
        <v>9.768499999999998</v>
      </c>
      <c r="W46" s="23">
        <v>1.0898999999999999</v>
      </c>
      <c r="X46" s="23">
        <v>0.4940000000000001</v>
      </c>
      <c r="Y46" s="23">
        <v>0.0057</v>
      </c>
      <c r="Z46" s="23">
        <v>0.2669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23">
        <v>0.7015473011904503</v>
      </c>
      <c r="AM46" s="23">
        <v>0.4847110817714018</v>
      </c>
      <c r="AN46" s="13">
        <v>0</v>
      </c>
    </row>
    <row r="47" spans="1:40" ht="15">
      <c r="A47" s="3">
        <v>45</v>
      </c>
      <c r="B47" s="3">
        <v>45</v>
      </c>
      <c r="C47" s="3" t="s">
        <v>84</v>
      </c>
      <c r="D47" s="13">
        <v>0</v>
      </c>
      <c r="E47" s="13">
        <v>0</v>
      </c>
      <c r="F47" s="23">
        <v>0.3315</v>
      </c>
      <c r="G47" s="17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3">
        <v>1.2352</v>
      </c>
      <c r="O47" s="23">
        <v>0.9360605083069815</v>
      </c>
      <c r="P47" s="23">
        <v>0.5357</v>
      </c>
      <c r="Q47" s="23">
        <v>1.8822407779453285</v>
      </c>
      <c r="R47" s="23">
        <v>0.9123155277895677</v>
      </c>
      <c r="S47" s="13">
        <v>0</v>
      </c>
      <c r="T47" s="13">
        <v>0</v>
      </c>
      <c r="U47" s="23">
        <v>0.2334973337943708</v>
      </c>
      <c r="V47" s="23">
        <v>9.7685</v>
      </c>
      <c r="W47" s="23">
        <v>1.0899</v>
      </c>
      <c r="X47" s="23">
        <v>0.49400000000000005</v>
      </c>
      <c r="Y47" s="13">
        <v>0</v>
      </c>
      <c r="Z47" s="23">
        <v>0.2669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23">
        <v>0.7015473011904504</v>
      </c>
      <c r="AM47" s="23">
        <v>0.4847110817714018</v>
      </c>
      <c r="AN47" s="13">
        <v>0</v>
      </c>
    </row>
    <row r="48" spans="1:40" ht="15">
      <c r="A48" s="3">
        <v>46</v>
      </c>
      <c r="B48" s="3">
        <v>46</v>
      </c>
      <c r="C48" s="3" t="s">
        <v>85</v>
      </c>
      <c r="D48" s="13">
        <v>0</v>
      </c>
      <c r="E48" s="13">
        <v>0</v>
      </c>
      <c r="F48" s="23">
        <v>0.3352976974217609</v>
      </c>
      <c r="G48" s="17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3">
        <v>1.2352</v>
      </c>
      <c r="O48" s="23">
        <v>0.9360605083069812</v>
      </c>
      <c r="P48" s="23">
        <v>0.5357</v>
      </c>
      <c r="Q48" s="23">
        <v>1.8822407779453283</v>
      </c>
      <c r="R48" s="23">
        <v>0.9123155277895676</v>
      </c>
      <c r="S48" s="13">
        <v>0</v>
      </c>
      <c r="T48" s="13">
        <v>0</v>
      </c>
      <c r="U48" s="23">
        <v>0.23349733379437076</v>
      </c>
      <c r="V48" s="13">
        <v>0</v>
      </c>
      <c r="W48" s="23">
        <v>1.0899</v>
      </c>
      <c r="X48" s="23">
        <v>0.494</v>
      </c>
      <c r="Y48" s="13">
        <v>0</v>
      </c>
      <c r="Z48" s="23">
        <v>0.2669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23">
        <v>0.7015473011904505</v>
      </c>
      <c r="AM48" s="23">
        <v>0.48471108177140176</v>
      </c>
      <c r="AN48" s="13">
        <v>0</v>
      </c>
    </row>
    <row r="49" spans="1:40" ht="15">
      <c r="A49" s="3">
        <v>47</v>
      </c>
      <c r="B49" s="3">
        <v>47</v>
      </c>
      <c r="C49" s="3" t="s">
        <v>86</v>
      </c>
      <c r="D49" s="13">
        <v>0</v>
      </c>
      <c r="E49" s="13">
        <v>0</v>
      </c>
      <c r="F49" s="23">
        <v>0.4661</v>
      </c>
      <c r="G49" s="17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3">
        <v>0.3299000000000001</v>
      </c>
      <c r="O49" s="23">
        <v>1.526262361035407</v>
      </c>
      <c r="P49" s="23">
        <v>0.24040000000000003</v>
      </c>
      <c r="Q49" s="23">
        <v>1.8822407779453285</v>
      </c>
      <c r="R49" s="23">
        <v>0.9123155277895675</v>
      </c>
      <c r="S49" s="13">
        <v>0</v>
      </c>
      <c r="T49" s="13">
        <v>0</v>
      </c>
      <c r="U49" s="23">
        <v>0.22440000000000004</v>
      </c>
      <c r="V49" s="13">
        <v>0</v>
      </c>
      <c r="W49" s="23">
        <v>1.0898999999999999</v>
      </c>
      <c r="X49" s="23">
        <v>0.214</v>
      </c>
      <c r="Y49" s="13">
        <v>0</v>
      </c>
      <c r="Z49" s="23">
        <v>0.3801999999999999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23">
        <v>0.7015473011904503</v>
      </c>
      <c r="AM49" s="23">
        <v>0.4847110817714017</v>
      </c>
      <c r="AN49" s="13">
        <v>0</v>
      </c>
    </row>
    <row r="50" spans="1:40" ht="15">
      <c r="A50" s="3">
        <v>48</v>
      </c>
      <c r="B50" s="3">
        <v>48</v>
      </c>
      <c r="C50" s="3" t="s">
        <v>87</v>
      </c>
      <c r="D50" s="13">
        <v>0</v>
      </c>
      <c r="E50" s="13">
        <v>0</v>
      </c>
      <c r="F50" s="23">
        <v>0.46610000000000007</v>
      </c>
      <c r="G50" s="17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3">
        <v>0.3299</v>
      </c>
      <c r="O50" s="23">
        <v>1.5262623610354067</v>
      </c>
      <c r="P50" s="23">
        <v>0.24039999999999997</v>
      </c>
      <c r="Q50" s="23">
        <v>1.8822407779453285</v>
      </c>
      <c r="R50" s="23">
        <v>0.9123155277895676</v>
      </c>
      <c r="S50" s="13">
        <v>0</v>
      </c>
      <c r="T50" s="13">
        <v>0</v>
      </c>
      <c r="U50" s="23">
        <v>0.2244</v>
      </c>
      <c r="V50" s="23">
        <v>0.4278</v>
      </c>
      <c r="W50" s="23">
        <v>1.0899</v>
      </c>
      <c r="X50" s="23">
        <v>0.214</v>
      </c>
      <c r="Y50" s="23">
        <v>0.33280000000000004</v>
      </c>
      <c r="Z50" s="23">
        <v>0.3802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23">
        <v>0.7015473011904503</v>
      </c>
      <c r="AM50" s="23">
        <v>0.48471108177140176</v>
      </c>
      <c r="AN50" s="13">
        <v>0</v>
      </c>
    </row>
    <row r="51" spans="1:40" ht="15">
      <c r="A51" s="3">
        <v>49</v>
      </c>
      <c r="B51" s="3">
        <v>49</v>
      </c>
      <c r="C51" s="3" t="s">
        <v>88</v>
      </c>
      <c r="D51" s="13">
        <v>0</v>
      </c>
      <c r="E51" s="13">
        <v>0</v>
      </c>
      <c r="F51" s="23">
        <v>0.4661</v>
      </c>
      <c r="G51" s="17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3">
        <v>0.3298999999999999</v>
      </c>
      <c r="O51" s="23">
        <v>1.5262623610354067</v>
      </c>
      <c r="P51" s="23">
        <v>0.24039999999999995</v>
      </c>
      <c r="Q51" s="23">
        <v>1.8822407779453285</v>
      </c>
      <c r="R51" s="23">
        <v>0.9123155277895675</v>
      </c>
      <c r="S51" s="13">
        <v>0</v>
      </c>
      <c r="T51" s="13">
        <v>0</v>
      </c>
      <c r="U51" s="25">
        <v>0.2244</v>
      </c>
      <c r="V51" s="13">
        <v>0</v>
      </c>
      <c r="W51" s="23">
        <v>1.0899</v>
      </c>
      <c r="X51" s="23">
        <v>0.21399999999999997</v>
      </c>
      <c r="Y51" s="23">
        <v>0.3328</v>
      </c>
      <c r="Z51" s="23">
        <v>0.38020000000000004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23">
        <v>0.7015473011904504</v>
      </c>
      <c r="AM51" s="23">
        <v>0.48471108177140176</v>
      </c>
      <c r="AN51" s="13">
        <v>0</v>
      </c>
    </row>
    <row r="52" spans="1:40" ht="15">
      <c r="A52" s="3">
        <v>50</v>
      </c>
      <c r="B52" s="3">
        <v>50</v>
      </c>
      <c r="C52" s="3" t="s">
        <v>89</v>
      </c>
      <c r="D52" s="13">
        <v>0</v>
      </c>
      <c r="E52" s="13">
        <v>0</v>
      </c>
      <c r="F52" s="23">
        <v>0.46610000000000007</v>
      </c>
      <c r="G52" s="17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3">
        <v>0.3299</v>
      </c>
      <c r="O52" s="23">
        <v>1.5262623610354067</v>
      </c>
      <c r="P52" s="23">
        <v>0.2404</v>
      </c>
      <c r="Q52" s="23">
        <v>1.8822407779453283</v>
      </c>
      <c r="R52" s="23">
        <v>0.9123155277895675</v>
      </c>
      <c r="S52" s="13">
        <v>0</v>
      </c>
      <c r="T52" s="13">
        <v>0</v>
      </c>
      <c r="U52" s="23">
        <v>0.2244</v>
      </c>
      <c r="V52" s="13">
        <v>0</v>
      </c>
      <c r="W52" s="23">
        <v>1.0899000000000003</v>
      </c>
      <c r="X52" s="23">
        <v>0.21400000000000002</v>
      </c>
      <c r="Y52" s="23">
        <v>0.3328</v>
      </c>
      <c r="Z52" s="23">
        <v>0.3802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23">
        <v>0.7015473011904504</v>
      </c>
      <c r="AM52" s="23">
        <v>0.48471108177140176</v>
      </c>
      <c r="AN52" s="13">
        <v>0</v>
      </c>
    </row>
    <row r="53" spans="1:40" ht="15">
      <c r="A53" s="3">
        <v>51</v>
      </c>
      <c r="B53" s="3">
        <v>51</v>
      </c>
      <c r="C53" s="3" t="s">
        <v>90</v>
      </c>
      <c r="D53" s="13">
        <v>0</v>
      </c>
      <c r="E53" s="13">
        <v>0</v>
      </c>
      <c r="F53" s="23">
        <v>0.4418</v>
      </c>
      <c r="G53" s="17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3">
        <v>0.7257</v>
      </c>
      <c r="O53" s="23">
        <v>0.7801199890641678</v>
      </c>
      <c r="P53" s="23">
        <v>0.3523</v>
      </c>
      <c r="Q53" s="23">
        <v>1.8822407779453285</v>
      </c>
      <c r="R53" s="23">
        <v>0.9123155277895675</v>
      </c>
      <c r="S53" s="13">
        <v>0</v>
      </c>
      <c r="T53" s="13">
        <v>0</v>
      </c>
      <c r="U53" s="25">
        <v>44.848699999999994</v>
      </c>
      <c r="V53" s="23">
        <v>2.2207</v>
      </c>
      <c r="W53" s="23">
        <v>4.0362</v>
      </c>
      <c r="X53" s="23">
        <v>0.5928</v>
      </c>
      <c r="Y53" s="23">
        <v>1.3591</v>
      </c>
      <c r="Z53" s="23">
        <v>0.2915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23">
        <v>0.7015473011904504</v>
      </c>
      <c r="AM53" s="23">
        <v>0.4847110817714017</v>
      </c>
      <c r="AN53" s="13">
        <v>0</v>
      </c>
    </row>
    <row r="54" spans="1:40" ht="15">
      <c r="A54" s="3">
        <v>52</v>
      </c>
      <c r="B54" s="3">
        <v>52</v>
      </c>
      <c r="C54" s="3" t="s">
        <v>91</v>
      </c>
      <c r="D54" s="13">
        <v>0</v>
      </c>
      <c r="E54" s="13">
        <v>0</v>
      </c>
      <c r="F54" s="23">
        <v>0.4418000000000001</v>
      </c>
      <c r="G54" s="17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3">
        <v>0.7257</v>
      </c>
      <c r="O54" s="23">
        <v>0.7801199890641679</v>
      </c>
      <c r="P54" s="23">
        <v>0.35230000000000006</v>
      </c>
      <c r="Q54" s="23">
        <v>1.882240777945328</v>
      </c>
      <c r="R54" s="23">
        <v>0.9123155277895676</v>
      </c>
      <c r="S54" s="13">
        <v>0</v>
      </c>
      <c r="T54" s="13">
        <v>0</v>
      </c>
      <c r="U54" s="23">
        <v>44.84870000000001</v>
      </c>
      <c r="V54" s="13">
        <v>0</v>
      </c>
      <c r="W54" s="23">
        <v>4.036199999999999</v>
      </c>
      <c r="X54" s="23">
        <v>0.5928</v>
      </c>
      <c r="Y54" s="13">
        <v>0</v>
      </c>
      <c r="Z54" s="23">
        <v>0.2915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23">
        <v>0.7015473011904504</v>
      </c>
      <c r="AM54" s="23">
        <v>0.4847110817714017</v>
      </c>
      <c r="AN54" s="13">
        <v>0</v>
      </c>
    </row>
    <row r="55" spans="1:40" ht="15">
      <c r="A55" s="3">
        <v>53</v>
      </c>
      <c r="B55" s="3">
        <v>53</v>
      </c>
      <c r="C55" s="3" t="s">
        <v>92</v>
      </c>
      <c r="D55" s="13">
        <v>0</v>
      </c>
      <c r="E55" s="13">
        <v>0</v>
      </c>
      <c r="F55" s="23">
        <v>0.4418</v>
      </c>
      <c r="G55" s="17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3">
        <v>0.7257</v>
      </c>
      <c r="O55" s="23">
        <v>0.7801199890641677</v>
      </c>
      <c r="P55" s="23">
        <v>0.35229999999999995</v>
      </c>
      <c r="Q55" s="23">
        <v>1.882240777945328</v>
      </c>
      <c r="R55" s="23">
        <v>0.9123155277895677</v>
      </c>
      <c r="S55" s="23">
        <v>0.6802721088435373</v>
      </c>
      <c r="T55" s="13">
        <v>0</v>
      </c>
      <c r="U55" s="23">
        <v>44.8487</v>
      </c>
      <c r="V55" s="23">
        <v>2.2207</v>
      </c>
      <c r="W55" s="23">
        <v>4.0362</v>
      </c>
      <c r="X55" s="23">
        <v>0.5927999999999999</v>
      </c>
      <c r="Y55" s="13">
        <v>0</v>
      </c>
      <c r="Z55" s="23">
        <v>0.2914999999999999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23">
        <v>0.7015473011904503</v>
      </c>
      <c r="AM55" s="23">
        <v>0.48471108177140176</v>
      </c>
      <c r="AN55" s="13">
        <v>0</v>
      </c>
    </row>
    <row r="56" spans="1:40" ht="15">
      <c r="A56" s="3">
        <v>54</v>
      </c>
      <c r="B56" s="3">
        <v>54</v>
      </c>
      <c r="C56" s="3" t="s">
        <v>93</v>
      </c>
      <c r="D56" s="13">
        <v>0</v>
      </c>
      <c r="E56" s="13">
        <v>0</v>
      </c>
      <c r="F56" s="23">
        <v>0.46610000000000007</v>
      </c>
      <c r="G56" s="17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3">
        <v>0.4114000000000001</v>
      </c>
      <c r="O56" s="23">
        <v>2.222844150928747</v>
      </c>
      <c r="P56" s="23">
        <v>0.026000000000000002</v>
      </c>
      <c r="Q56" s="23">
        <v>1.8822407779453283</v>
      </c>
      <c r="R56" s="23">
        <v>0.9123155277895677</v>
      </c>
      <c r="S56" s="13">
        <v>0</v>
      </c>
      <c r="T56" s="13">
        <v>0</v>
      </c>
      <c r="U56" s="23">
        <v>0.2334973337943708</v>
      </c>
      <c r="V56" s="23">
        <v>0.42780000000000007</v>
      </c>
      <c r="W56" s="25">
        <v>1.0898999999999999</v>
      </c>
      <c r="X56" s="23">
        <v>0.04959999999999999</v>
      </c>
      <c r="Y56" s="13">
        <v>0</v>
      </c>
      <c r="Z56" s="23">
        <v>0.0499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23">
        <v>0.7015473011904503</v>
      </c>
      <c r="AM56" s="23">
        <v>0.48471108177140176</v>
      </c>
      <c r="AN56" s="13">
        <v>0</v>
      </c>
    </row>
    <row r="57" spans="1:40" ht="15">
      <c r="A57" s="3">
        <v>55</v>
      </c>
      <c r="B57" s="3">
        <v>55</v>
      </c>
      <c r="C57" s="3" t="s">
        <v>94</v>
      </c>
      <c r="D57" s="13">
        <v>0</v>
      </c>
      <c r="E57" s="13">
        <v>0</v>
      </c>
      <c r="F57" s="23">
        <v>0.46609999999999996</v>
      </c>
      <c r="G57" s="17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3">
        <v>0.7058084651618034</v>
      </c>
      <c r="O57" s="23">
        <v>1.1629241952088252</v>
      </c>
      <c r="P57" s="23">
        <v>0.5495886362576372</v>
      </c>
      <c r="Q57" s="23">
        <v>1.8822407779453283</v>
      </c>
      <c r="R57" s="23">
        <v>0.9123155277895676</v>
      </c>
      <c r="S57" s="13">
        <v>0</v>
      </c>
      <c r="T57" s="13">
        <v>0</v>
      </c>
      <c r="U57" s="23">
        <v>0.23349733379437076</v>
      </c>
      <c r="V57" s="23">
        <v>0.42779999999999996</v>
      </c>
      <c r="W57" s="23">
        <v>5.6405</v>
      </c>
      <c r="X57" s="23">
        <v>0.2537210106382979</v>
      </c>
      <c r="Y57" s="13">
        <v>0</v>
      </c>
      <c r="Z57" s="23">
        <v>0.23236567164179106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23">
        <v>0.7015473011904504</v>
      </c>
      <c r="AM57" s="23">
        <v>0.48471108177140176</v>
      </c>
      <c r="AN57" s="13">
        <v>0</v>
      </c>
    </row>
    <row r="58" spans="1:40" ht="15">
      <c r="A58" s="3">
        <v>56</v>
      </c>
      <c r="B58" s="3">
        <v>56</v>
      </c>
      <c r="C58" s="3" t="s">
        <v>95</v>
      </c>
      <c r="D58" s="13">
        <v>0</v>
      </c>
      <c r="E58" s="13">
        <v>0</v>
      </c>
      <c r="F58" s="13">
        <v>0</v>
      </c>
      <c r="G58" s="17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3">
        <v>3.4231999999999996</v>
      </c>
      <c r="O58" s="23">
        <v>4.781390150504664</v>
      </c>
      <c r="P58" s="23">
        <v>2.1802000000000006</v>
      </c>
      <c r="Q58" s="23">
        <v>2.0112490404649637</v>
      </c>
      <c r="R58" s="23">
        <v>0.9123155277895677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23">
        <v>0.148</v>
      </c>
      <c r="Y58" s="13">
        <v>0</v>
      </c>
      <c r="Z58" s="23">
        <v>2.3058999999999994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23">
        <v>0.48471108177140176</v>
      </c>
      <c r="AN58" s="13">
        <v>0</v>
      </c>
    </row>
    <row r="59" spans="1:40" ht="15">
      <c r="A59" s="3">
        <v>57</v>
      </c>
      <c r="B59" s="3">
        <v>57</v>
      </c>
      <c r="C59" s="3" t="s">
        <v>96</v>
      </c>
      <c r="D59" s="13">
        <v>0</v>
      </c>
      <c r="E59" s="23">
        <v>0.49193746102001</v>
      </c>
      <c r="F59" s="13">
        <v>0</v>
      </c>
      <c r="G59" s="17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3">
        <v>3.4232</v>
      </c>
      <c r="O59" s="23">
        <v>4.781390150504664</v>
      </c>
      <c r="P59" s="23">
        <v>2.1802</v>
      </c>
      <c r="Q59" s="23">
        <v>2.0112490404649637</v>
      </c>
      <c r="R59" s="23">
        <v>0.9123155277895676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23">
        <v>0.148</v>
      </c>
      <c r="Y59" s="13">
        <v>0</v>
      </c>
      <c r="Z59" s="23">
        <v>2.3059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23">
        <v>0.48471108177140176</v>
      </c>
      <c r="AN59" s="13">
        <v>0</v>
      </c>
    </row>
    <row r="60" spans="1:40" ht="15">
      <c r="A60" s="3">
        <v>58</v>
      </c>
      <c r="B60" s="3">
        <v>58</v>
      </c>
      <c r="C60" s="3" t="s">
        <v>97</v>
      </c>
      <c r="D60" s="13">
        <v>0</v>
      </c>
      <c r="E60" s="13">
        <v>0</v>
      </c>
      <c r="F60" s="13">
        <v>0</v>
      </c>
      <c r="G60" s="17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3">
        <v>3.4232</v>
      </c>
      <c r="O60" s="23">
        <v>4.781390150504663</v>
      </c>
      <c r="P60" s="23">
        <v>2.1801999999999997</v>
      </c>
      <c r="Q60" s="23">
        <v>2.0112490404649632</v>
      </c>
      <c r="R60" s="23">
        <v>0.9123155277895677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23">
        <v>0.14800000000000005</v>
      </c>
      <c r="Y60" s="13">
        <v>0</v>
      </c>
      <c r="Z60" s="23">
        <v>2.3059000000000003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23">
        <v>0.48471108177140176</v>
      </c>
      <c r="AN60" s="13">
        <v>0</v>
      </c>
    </row>
    <row r="61" spans="1:40" ht="15">
      <c r="A61" s="3">
        <v>59</v>
      </c>
      <c r="B61" s="3">
        <v>59</v>
      </c>
      <c r="C61" s="3" t="s">
        <v>98</v>
      </c>
      <c r="D61" s="23">
        <v>0.5660126631682642</v>
      </c>
      <c r="E61" s="23">
        <v>0.6226263323039727</v>
      </c>
      <c r="F61" s="13">
        <v>0</v>
      </c>
      <c r="G61" s="17">
        <v>0</v>
      </c>
      <c r="H61" s="23">
        <v>0.0727344530282518</v>
      </c>
      <c r="I61" s="23">
        <v>0.10110692533392272</v>
      </c>
      <c r="J61" s="13">
        <v>0</v>
      </c>
      <c r="K61" s="23">
        <v>0.056171052082038875</v>
      </c>
      <c r="L61" s="13">
        <v>0</v>
      </c>
      <c r="M61" s="23">
        <v>0.0456</v>
      </c>
      <c r="N61" s="23">
        <v>1.1717174136503001</v>
      </c>
      <c r="O61" s="23">
        <v>0.18499502818292105</v>
      </c>
      <c r="P61" s="23">
        <v>0.18916964373625417</v>
      </c>
      <c r="Q61" s="23">
        <v>0.23009875145307604</v>
      </c>
      <c r="R61" s="13">
        <v>0</v>
      </c>
      <c r="S61" s="13">
        <v>0</v>
      </c>
      <c r="T61" s="23">
        <v>0.0172</v>
      </c>
      <c r="U61" s="13">
        <v>0</v>
      </c>
      <c r="V61" s="13">
        <v>0</v>
      </c>
      <c r="W61" s="13">
        <v>0</v>
      </c>
      <c r="X61" s="23">
        <v>0.023983959396796345</v>
      </c>
      <c r="Y61" s="23">
        <v>0.004298246187028757</v>
      </c>
      <c r="Z61" s="23">
        <v>0.02263648361381999</v>
      </c>
      <c r="AA61" s="13">
        <v>0</v>
      </c>
      <c r="AB61" s="13">
        <v>0</v>
      </c>
      <c r="AC61" s="23">
        <v>1.465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</row>
    <row r="62" spans="1:40" ht="15">
      <c r="A62" s="3">
        <v>60</v>
      </c>
      <c r="B62" s="3">
        <v>60</v>
      </c>
      <c r="C62" s="3" t="s">
        <v>99</v>
      </c>
      <c r="D62" s="13">
        <v>0</v>
      </c>
      <c r="E62" s="23">
        <v>1.6209556648283752</v>
      </c>
      <c r="F62" s="23">
        <v>0.4661</v>
      </c>
      <c r="G62" s="17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3">
        <v>0.1398</v>
      </c>
      <c r="O62" s="23">
        <v>0.3329275204767524</v>
      </c>
      <c r="P62" s="23">
        <v>0.10997140001142401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23">
        <v>0.1971</v>
      </c>
      <c r="Y62" s="13">
        <v>0</v>
      </c>
      <c r="Z62" s="23">
        <v>0.12234052086811352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</row>
    <row r="63" spans="1:40" ht="15">
      <c r="A63" s="3">
        <v>61</v>
      </c>
      <c r="B63" s="3">
        <v>61</v>
      </c>
      <c r="C63" s="3" t="s">
        <v>100</v>
      </c>
      <c r="D63" s="13">
        <v>0</v>
      </c>
      <c r="E63" s="23">
        <v>0.6105</v>
      </c>
      <c r="F63" s="13">
        <v>0</v>
      </c>
      <c r="G63" s="17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3">
        <v>0.2808988764044944</v>
      </c>
      <c r="O63" s="23">
        <v>4.909732083464393</v>
      </c>
      <c r="P63" s="23">
        <v>0.28089887640449446</v>
      </c>
      <c r="Q63" s="23">
        <v>1.882240777945328</v>
      </c>
      <c r="R63" s="23">
        <v>0.9123155277895675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23">
        <v>0.009000000000000001</v>
      </c>
      <c r="Y63" s="13">
        <v>0</v>
      </c>
      <c r="Z63" s="23">
        <v>0.0071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23">
        <v>0.7015473011904504</v>
      </c>
      <c r="AM63" s="23">
        <v>0.4847110817714017</v>
      </c>
      <c r="AN63" s="13">
        <v>0</v>
      </c>
    </row>
    <row r="64" spans="1:40" ht="15">
      <c r="A64" s="3">
        <v>62</v>
      </c>
      <c r="B64" s="3">
        <v>62</v>
      </c>
      <c r="C64" s="3" t="s">
        <v>101</v>
      </c>
      <c r="D64" s="13">
        <v>0</v>
      </c>
      <c r="E64" s="23">
        <v>0.7138375773958752</v>
      </c>
      <c r="F64" s="13">
        <v>0</v>
      </c>
      <c r="G64" s="17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3">
        <v>2.7783976730966855</v>
      </c>
      <c r="O64" s="23">
        <v>2.8647242049023163</v>
      </c>
      <c r="P64" s="23">
        <v>1.409998743450042</v>
      </c>
      <c r="Q64" s="23">
        <v>1.882240777945328</v>
      </c>
      <c r="R64" s="23">
        <v>0.9123155277895676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23">
        <v>0.8905876427716544</v>
      </c>
      <c r="AA64" s="13">
        <v>0</v>
      </c>
      <c r="AB64" s="13">
        <v>0</v>
      </c>
      <c r="AC64" s="13">
        <v>0</v>
      </c>
      <c r="AD64" s="23">
        <v>1.6691641344483952</v>
      </c>
      <c r="AE64" s="23">
        <v>1.3523587147570244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23">
        <v>0.7015473011904504</v>
      </c>
      <c r="AM64" s="23">
        <v>0.48471108177140176</v>
      </c>
      <c r="AN64" s="13">
        <v>0</v>
      </c>
    </row>
    <row r="65" spans="1:40" ht="15">
      <c r="A65" s="3">
        <v>63</v>
      </c>
      <c r="B65" s="3">
        <v>63</v>
      </c>
      <c r="C65" s="3" t="s">
        <v>102</v>
      </c>
      <c r="D65" s="13">
        <v>0</v>
      </c>
      <c r="E65" s="13">
        <v>0</v>
      </c>
      <c r="F65" s="13">
        <v>0</v>
      </c>
      <c r="G65" s="17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3">
        <v>0.28089887640449446</v>
      </c>
      <c r="O65" s="13">
        <v>0</v>
      </c>
      <c r="P65" s="23">
        <v>0.28089887640449435</v>
      </c>
      <c r="Q65" s="23">
        <v>1.8822407779453283</v>
      </c>
      <c r="R65" s="23">
        <v>0.9123155277895676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23">
        <v>0.009</v>
      </c>
      <c r="Y65" s="13">
        <v>0</v>
      </c>
      <c r="Z65" s="23">
        <v>0.007100000000000001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23">
        <v>0.7015473011904504</v>
      </c>
      <c r="AM65" s="23">
        <v>0.48471108177140176</v>
      </c>
      <c r="AN65" s="13">
        <v>0</v>
      </c>
    </row>
    <row r="66" spans="1:40" ht="15">
      <c r="A66" s="3">
        <v>64</v>
      </c>
      <c r="B66" s="3">
        <v>64</v>
      </c>
      <c r="C66" s="3" t="s">
        <v>103</v>
      </c>
      <c r="D66" s="13">
        <v>0</v>
      </c>
      <c r="E66" s="13">
        <v>0</v>
      </c>
      <c r="F66" s="13">
        <v>0</v>
      </c>
      <c r="G66" s="17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3">
        <v>0.2808988764044944</v>
      </c>
      <c r="O66" s="13">
        <v>0</v>
      </c>
      <c r="P66" s="23">
        <v>0.28089887640449435</v>
      </c>
      <c r="Q66" s="23">
        <v>1.8822407779453278</v>
      </c>
      <c r="R66" s="23">
        <v>0.9123155277895674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23">
        <v>0.008999999999999998</v>
      </c>
      <c r="Y66" s="13">
        <v>0</v>
      </c>
      <c r="Z66" s="23">
        <v>0.0070999999999999995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23">
        <v>0.7015473011904504</v>
      </c>
      <c r="AM66" s="23">
        <v>0.48471108177140176</v>
      </c>
      <c r="AN66" s="13">
        <v>0</v>
      </c>
    </row>
    <row r="67" spans="1:40" ht="15">
      <c r="A67" s="3">
        <v>65</v>
      </c>
      <c r="B67" s="3">
        <v>65</v>
      </c>
      <c r="C67" s="3" t="s">
        <v>104</v>
      </c>
      <c r="D67" s="13">
        <v>0</v>
      </c>
      <c r="E67" s="13">
        <v>0</v>
      </c>
      <c r="F67" s="13">
        <v>0</v>
      </c>
      <c r="G67" s="17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3">
        <v>0.2808988764044944</v>
      </c>
      <c r="O67" s="13">
        <v>0</v>
      </c>
      <c r="P67" s="23">
        <v>0.2808988764044944</v>
      </c>
      <c r="Q67" s="23">
        <v>1.8822407779453285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23">
        <v>0.009</v>
      </c>
      <c r="Y67" s="13">
        <v>0</v>
      </c>
      <c r="Z67" s="23">
        <v>0.0070999999999999995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23">
        <v>0.7015473011904505</v>
      </c>
      <c r="AM67" s="13">
        <v>0</v>
      </c>
      <c r="AN67" s="13">
        <v>0</v>
      </c>
    </row>
    <row r="68" spans="1:40" ht="15">
      <c r="A68" s="3">
        <v>66</v>
      </c>
      <c r="B68" s="3">
        <v>66</v>
      </c>
      <c r="C68" s="3" t="s">
        <v>105</v>
      </c>
      <c r="D68" s="13">
        <v>0</v>
      </c>
      <c r="E68" s="13">
        <v>0</v>
      </c>
      <c r="F68" s="13">
        <v>0</v>
      </c>
      <c r="G68" s="17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3">
        <v>0.2808988764044944</v>
      </c>
      <c r="O68" s="13">
        <v>0</v>
      </c>
      <c r="P68" s="23">
        <v>0.2808988764044944</v>
      </c>
      <c r="Q68" s="23">
        <v>1.8822407779453285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23">
        <v>0.009</v>
      </c>
      <c r="Y68" s="13">
        <v>0</v>
      </c>
      <c r="Z68" s="23">
        <v>0.0071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23">
        <v>0.7015473011904504</v>
      </c>
      <c r="AM68" s="13">
        <v>0</v>
      </c>
      <c r="AN68" s="13">
        <v>0</v>
      </c>
    </row>
    <row r="69" spans="1:40" ht="15">
      <c r="A69" s="3">
        <v>67</v>
      </c>
      <c r="B69" s="3">
        <v>67</v>
      </c>
      <c r="C69" s="3" t="s">
        <v>106</v>
      </c>
      <c r="D69" s="13">
        <v>0</v>
      </c>
      <c r="E69" s="23">
        <v>0.71</v>
      </c>
      <c r="F69" s="13">
        <v>0</v>
      </c>
      <c r="G69" s="17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3">
        <v>0.41806671023368835</v>
      </c>
      <c r="O69" s="13">
        <v>0</v>
      </c>
      <c r="P69" s="23">
        <v>0.5488986372947693</v>
      </c>
      <c r="Q69" s="23">
        <v>3.2475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23">
        <v>2.4453001022338867</v>
      </c>
      <c r="Y69" s="13">
        <v>0</v>
      </c>
      <c r="Z69" s="23">
        <v>0.20505927503108978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</row>
    <row r="70" spans="1:40" ht="15">
      <c r="A70" s="3">
        <v>68</v>
      </c>
      <c r="B70" s="3">
        <v>68</v>
      </c>
      <c r="C70" s="3" t="s">
        <v>107</v>
      </c>
      <c r="D70" s="13">
        <v>0</v>
      </c>
      <c r="E70" s="23">
        <v>0.49193746102001007</v>
      </c>
      <c r="F70" s="13">
        <v>0</v>
      </c>
      <c r="G70" s="17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3">
        <v>0.5317</v>
      </c>
      <c r="O70" s="13">
        <v>0</v>
      </c>
      <c r="P70" s="23">
        <v>0.2828</v>
      </c>
      <c r="Q70" s="23">
        <v>1.9892184397290718</v>
      </c>
      <c r="R70" s="23">
        <v>0.7641019325223233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23">
        <v>0.10073117545311848</v>
      </c>
      <c r="Y70" s="13">
        <v>0</v>
      </c>
      <c r="Z70" s="23">
        <v>0.0879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23">
        <v>0.6777548636096516</v>
      </c>
      <c r="AM70" s="23">
        <v>0.4303718090045293</v>
      </c>
      <c r="AN70" s="23">
        <v>0.1294224504548281</v>
      </c>
    </row>
    <row r="71" spans="1:40" ht="15">
      <c r="A71" s="3">
        <v>69</v>
      </c>
      <c r="B71" s="3">
        <v>69</v>
      </c>
      <c r="C71" s="3" t="s">
        <v>108</v>
      </c>
      <c r="D71" s="13">
        <v>0</v>
      </c>
      <c r="E71" s="13">
        <v>0</v>
      </c>
      <c r="F71" s="13">
        <v>0</v>
      </c>
      <c r="G71" s="17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23">
        <v>0.2828</v>
      </c>
      <c r="Q71" s="23">
        <v>1.3922973022615042</v>
      </c>
      <c r="R71" s="23">
        <v>0.3137480413601349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23">
        <v>2.4453001022338867</v>
      </c>
      <c r="Y71" s="13">
        <v>0</v>
      </c>
      <c r="Z71" s="23">
        <v>0.0879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23">
        <v>0.5678223338975135</v>
      </c>
      <c r="AM71" s="23">
        <v>0.26525940558864053</v>
      </c>
      <c r="AN71" s="13">
        <v>0</v>
      </c>
    </row>
    <row r="72" spans="1:40" ht="15">
      <c r="A72" s="3">
        <v>70</v>
      </c>
      <c r="B72" s="3">
        <v>70</v>
      </c>
      <c r="C72" s="3" t="s">
        <v>109</v>
      </c>
      <c r="D72" s="13">
        <v>0</v>
      </c>
      <c r="E72" s="13">
        <v>0</v>
      </c>
      <c r="F72" s="13">
        <v>0</v>
      </c>
      <c r="G72" s="17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3">
        <v>3.39</v>
      </c>
      <c r="O72" s="23">
        <v>3.39</v>
      </c>
      <c r="P72" s="23">
        <v>0.28279999999999994</v>
      </c>
      <c r="Q72" s="23">
        <v>1.9484920634920633</v>
      </c>
      <c r="R72" s="23">
        <v>0.9123155277895676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23">
        <v>2.4453001022338867</v>
      </c>
      <c r="Y72" s="13">
        <v>0</v>
      </c>
      <c r="Z72" s="23">
        <v>0.0879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23">
        <v>0.48471108177140176</v>
      </c>
      <c r="AN72" s="13">
        <v>0</v>
      </c>
    </row>
    <row r="73" spans="1:40" ht="15">
      <c r="A73" s="3">
        <v>71</v>
      </c>
      <c r="B73" s="3">
        <v>71</v>
      </c>
      <c r="C73" s="3" t="s">
        <v>110</v>
      </c>
      <c r="D73" s="13">
        <v>0</v>
      </c>
      <c r="E73" s="13">
        <v>0</v>
      </c>
      <c r="F73" s="13">
        <v>0</v>
      </c>
      <c r="G73" s="17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3">
        <v>0.5317</v>
      </c>
      <c r="O73" s="23">
        <v>1.457</v>
      </c>
      <c r="P73" s="23">
        <v>0.2828</v>
      </c>
      <c r="Q73" s="23">
        <v>1.8822407779453283</v>
      </c>
      <c r="R73" s="23">
        <v>0.9123155277895676</v>
      </c>
      <c r="S73" s="23">
        <v>0.6802721088435375</v>
      </c>
      <c r="T73" s="13">
        <v>0</v>
      </c>
      <c r="U73" s="13">
        <v>0</v>
      </c>
      <c r="V73" s="13">
        <v>0</v>
      </c>
      <c r="W73" s="13">
        <v>0</v>
      </c>
      <c r="X73" s="23">
        <v>2.4453001022338867</v>
      </c>
      <c r="Y73" s="13">
        <v>0</v>
      </c>
      <c r="Z73" s="23">
        <v>0.0879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23">
        <v>0.7015473011904503</v>
      </c>
      <c r="AM73" s="23">
        <v>0.48471108177140176</v>
      </c>
      <c r="AN73" s="13">
        <v>0</v>
      </c>
    </row>
    <row r="74" spans="1:40" ht="15">
      <c r="A74" s="3">
        <v>72</v>
      </c>
      <c r="B74" s="3">
        <v>72</v>
      </c>
      <c r="C74" s="3" t="s">
        <v>111</v>
      </c>
      <c r="D74" s="13">
        <v>0</v>
      </c>
      <c r="E74" s="13">
        <v>0</v>
      </c>
      <c r="F74" s="13">
        <v>0</v>
      </c>
      <c r="G74" s="17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3">
        <v>0.5317</v>
      </c>
      <c r="O74" s="13">
        <v>0</v>
      </c>
      <c r="P74" s="23">
        <v>0.2828</v>
      </c>
      <c r="Q74" s="23">
        <v>1.8822407779453283</v>
      </c>
      <c r="R74" s="23">
        <v>0.9123155277895676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23">
        <v>2.4453001022338867</v>
      </c>
      <c r="Y74" s="13">
        <v>0</v>
      </c>
      <c r="Z74" s="23">
        <v>0.0879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23">
        <v>0.7015473011904504</v>
      </c>
      <c r="AM74" s="23">
        <v>0.4847110817714018</v>
      </c>
      <c r="AN74" s="13">
        <v>0</v>
      </c>
    </row>
    <row r="75" spans="1:40" ht="15">
      <c r="A75" s="3">
        <v>73</v>
      </c>
      <c r="B75" s="3">
        <v>73</v>
      </c>
      <c r="C75" s="3" t="s">
        <v>112</v>
      </c>
      <c r="D75" s="13">
        <v>0</v>
      </c>
      <c r="E75" s="13">
        <v>0</v>
      </c>
      <c r="F75" s="13">
        <v>0</v>
      </c>
      <c r="G75" s="17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3">
        <v>1.8810935143288086</v>
      </c>
      <c r="O75" s="23">
        <v>3.39</v>
      </c>
      <c r="P75" s="23">
        <v>0.28279999999999994</v>
      </c>
      <c r="Q75" s="23">
        <v>1.9097973567775541</v>
      </c>
      <c r="R75" s="23">
        <v>0.9123155277895675</v>
      </c>
      <c r="S75" s="23">
        <v>0.6802721088435374</v>
      </c>
      <c r="T75" s="13">
        <v>0</v>
      </c>
      <c r="U75" s="13">
        <v>0</v>
      </c>
      <c r="V75" s="13">
        <v>0</v>
      </c>
      <c r="W75" s="13">
        <v>0</v>
      </c>
      <c r="X75" s="23">
        <v>2.445300102233887</v>
      </c>
      <c r="Y75" s="13">
        <v>0</v>
      </c>
      <c r="Z75" s="23">
        <v>0.08790000000000002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23">
        <v>0.5516945465512068</v>
      </c>
      <c r="AM75" s="23">
        <v>0.48471108177140165</v>
      </c>
      <c r="AN75" s="13">
        <v>0</v>
      </c>
    </row>
    <row r="76" spans="1:40" ht="15">
      <c r="A76" s="3">
        <v>74</v>
      </c>
      <c r="B76" s="3">
        <v>74</v>
      </c>
      <c r="C76" s="3" t="s">
        <v>113</v>
      </c>
      <c r="D76" s="13">
        <v>0</v>
      </c>
      <c r="E76" s="13">
        <v>0</v>
      </c>
      <c r="F76" s="13">
        <v>0</v>
      </c>
      <c r="G76" s="17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3">
        <v>0.5316999999999998</v>
      </c>
      <c r="O76" s="13">
        <v>0</v>
      </c>
      <c r="P76" s="23">
        <v>0.2828</v>
      </c>
      <c r="Q76" s="13">
        <v>0</v>
      </c>
      <c r="R76" s="23">
        <v>0.9123155277895676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23">
        <v>2.4453001022338863</v>
      </c>
      <c r="Y76" s="13">
        <v>0</v>
      </c>
      <c r="Z76" s="23">
        <v>0.0879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23">
        <v>0.48471108177140176</v>
      </c>
      <c r="AN76" s="13">
        <v>0</v>
      </c>
    </row>
    <row r="77" spans="1:40" ht="15">
      <c r="A77" s="3">
        <v>75</v>
      </c>
      <c r="B77" s="3">
        <v>75</v>
      </c>
      <c r="C77" s="3" t="s">
        <v>114</v>
      </c>
      <c r="D77" s="13">
        <v>0</v>
      </c>
      <c r="E77" s="13">
        <v>0</v>
      </c>
      <c r="F77" s="13">
        <v>0</v>
      </c>
      <c r="G77" s="17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3">
        <v>0.5317</v>
      </c>
      <c r="O77" s="13">
        <v>0</v>
      </c>
      <c r="P77" s="23">
        <v>0.2828</v>
      </c>
      <c r="Q77" s="13">
        <v>0</v>
      </c>
      <c r="R77" s="23">
        <v>0.9123155277895675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23">
        <v>2.4453001022338867</v>
      </c>
      <c r="Y77" s="13">
        <v>0</v>
      </c>
      <c r="Z77" s="23">
        <v>0.0879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23">
        <v>0.4847110817714017</v>
      </c>
      <c r="AN77" s="13">
        <v>0</v>
      </c>
    </row>
    <row r="78" spans="1:40" ht="15">
      <c r="A78" s="3">
        <v>76</v>
      </c>
      <c r="B78" s="3">
        <v>76</v>
      </c>
      <c r="C78" s="3" t="s">
        <v>115</v>
      </c>
      <c r="D78" s="13">
        <v>0</v>
      </c>
      <c r="E78" s="23">
        <v>0.6105</v>
      </c>
      <c r="F78" s="13">
        <v>0</v>
      </c>
      <c r="G78" s="17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3">
        <v>0.2808988764044944</v>
      </c>
      <c r="O78" s="13">
        <v>0</v>
      </c>
      <c r="P78" s="23">
        <v>0.2808988764044944</v>
      </c>
      <c r="Q78" s="23">
        <v>1.882240777945328</v>
      </c>
      <c r="R78" s="23">
        <v>0.9123155277895677</v>
      </c>
      <c r="S78" s="23">
        <v>0.6802721088435374</v>
      </c>
      <c r="T78" s="13">
        <v>0</v>
      </c>
      <c r="U78" s="13">
        <v>0</v>
      </c>
      <c r="V78" s="13">
        <v>0</v>
      </c>
      <c r="W78" s="13">
        <v>0</v>
      </c>
      <c r="X78" s="23">
        <v>0.009</v>
      </c>
      <c r="Y78" s="13">
        <v>0</v>
      </c>
      <c r="Z78" s="23">
        <v>0.0071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23">
        <v>0.7015473011904504</v>
      </c>
      <c r="AM78" s="23">
        <v>0.48471108177140176</v>
      </c>
      <c r="AN78" s="13">
        <v>0</v>
      </c>
    </row>
    <row r="79" spans="1:40" ht="15">
      <c r="A79" s="3">
        <v>77</v>
      </c>
      <c r="B79" s="3">
        <v>77</v>
      </c>
      <c r="C79" s="3" t="s">
        <v>116</v>
      </c>
      <c r="D79" s="13">
        <v>0</v>
      </c>
      <c r="E79" s="23">
        <v>2.1153</v>
      </c>
      <c r="F79" s="13">
        <v>0</v>
      </c>
      <c r="G79" s="17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3">
        <v>0.496</v>
      </c>
      <c r="O79" s="13">
        <v>0</v>
      </c>
      <c r="P79" s="23">
        <v>0.11550000000000003</v>
      </c>
      <c r="Q79" s="23">
        <v>1.8822407779453283</v>
      </c>
      <c r="R79" s="23">
        <v>0.9123155277895677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23">
        <v>0.1484</v>
      </c>
      <c r="Y79" s="13">
        <v>0</v>
      </c>
      <c r="Z79" s="23">
        <v>0.08279999999999998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23">
        <v>0.7015473011904505</v>
      </c>
      <c r="AM79" s="23">
        <v>0.4847110817714018</v>
      </c>
      <c r="AN79" s="13">
        <v>0</v>
      </c>
    </row>
    <row r="80" spans="1:40" ht="15">
      <c r="A80" s="3">
        <v>78</v>
      </c>
      <c r="B80" s="3">
        <v>78</v>
      </c>
      <c r="C80" s="3" t="s">
        <v>117</v>
      </c>
      <c r="D80" s="13">
        <v>0</v>
      </c>
      <c r="E80" s="23">
        <v>2.1153</v>
      </c>
      <c r="F80" s="13">
        <v>0</v>
      </c>
      <c r="G80" s="17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23">
        <v>0.11549999999999999</v>
      </c>
      <c r="Q80" s="23">
        <v>0.12842433876895784</v>
      </c>
      <c r="R80" s="23">
        <v>0.9123155277895675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23">
        <v>0.1484</v>
      </c>
      <c r="Y80" s="13">
        <v>0</v>
      </c>
      <c r="Z80" s="23">
        <v>0.0828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23">
        <v>0.4847110817714017</v>
      </c>
      <c r="AN80" s="13">
        <v>0</v>
      </c>
    </row>
    <row r="81" spans="1:40" ht="15">
      <c r="A81" s="3">
        <v>79</v>
      </c>
      <c r="B81" s="3">
        <v>79</v>
      </c>
      <c r="C81" s="3" t="s">
        <v>118</v>
      </c>
      <c r="D81" s="13">
        <v>0</v>
      </c>
      <c r="E81" s="23">
        <v>2.1152999999999995</v>
      </c>
      <c r="F81" s="13">
        <v>0</v>
      </c>
      <c r="G81" s="17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3">
        <v>0.49599999999999994</v>
      </c>
      <c r="O81" s="13">
        <v>0</v>
      </c>
      <c r="P81" s="23">
        <v>0.11550000000000003</v>
      </c>
      <c r="Q81" s="23">
        <v>1.8822407779453278</v>
      </c>
      <c r="R81" s="23">
        <v>0.9123155277895674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23">
        <v>0.1484</v>
      </c>
      <c r="Y81" s="13">
        <v>0</v>
      </c>
      <c r="Z81" s="23">
        <v>0.08279999999999997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23">
        <v>0.7015473011904502</v>
      </c>
      <c r="AM81" s="23">
        <v>0.48471108177140165</v>
      </c>
      <c r="AN81" s="13">
        <v>0</v>
      </c>
    </row>
    <row r="82" spans="1:40" ht="15">
      <c r="A82" s="3">
        <v>80</v>
      </c>
      <c r="B82" s="3">
        <v>80</v>
      </c>
      <c r="C82" s="3" t="s">
        <v>119</v>
      </c>
      <c r="D82" s="13">
        <v>0</v>
      </c>
      <c r="E82" s="23">
        <v>0.6105</v>
      </c>
      <c r="F82" s="13">
        <v>0</v>
      </c>
      <c r="G82" s="17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23">
        <v>0.2808988764044944</v>
      </c>
      <c r="Q82" s="23">
        <v>1.8822407779453285</v>
      </c>
      <c r="R82" s="23">
        <v>0.9123155277895677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23">
        <v>0.009000000000000001</v>
      </c>
      <c r="Y82" s="13">
        <v>0</v>
      </c>
      <c r="Z82" s="23">
        <v>0.0071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23">
        <v>0.7015473011904505</v>
      </c>
      <c r="AM82" s="23">
        <v>0.4847110817714017</v>
      </c>
      <c r="AN82" s="13">
        <v>0</v>
      </c>
    </row>
    <row r="83" spans="1:40" ht="15">
      <c r="A83" s="3">
        <v>81</v>
      </c>
      <c r="B83" s="3">
        <v>81</v>
      </c>
      <c r="C83" s="3" t="s">
        <v>120</v>
      </c>
      <c r="D83" s="13">
        <v>0</v>
      </c>
      <c r="E83" s="13">
        <v>0</v>
      </c>
      <c r="F83" s="13">
        <v>0</v>
      </c>
      <c r="G83" s="17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3">
        <v>0.2808988764044944</v>
      </c>
      <c r="O83" s="13">
        <v>0</v>
      </c>
      <c r="P83" s="23">
        <v>0.2808988764044944</v>
      </c>
      <c r="Q83" s="23">
        <v>1.8822407779453283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23">
        <v>0.009</v>
      </c>
      <c r="Y83" s="13">
        <v>0</v>
      </c>
      <c r="Z83" s="23">
        <v>0.007100000000000001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23">
        <v>0.7015473011904504</v>
      </c>
      <c r="AM83" s="13">
        <v>0</v>
      </c>
      <c r="AN83" s="13">
        <v>0</v>
      </c>
    </row>
    <row r="84" spans="1:40" ht="15">
      <c r="A84" s="3">
        <v>82</v>
      </c>
      <c r="B84" s="3">
        <v>82</v>
      </c>
      <c r="C84" s="3" t="s">
        <v>121</v>
      </c>
      <c r="D84" s="13">
        <v>0</v>
      </c>
      <c r="E84" s="13">
        <v>0</v>
      </c>
      <c r="F84" s="13">
        <v>0</v>
      </c>
      <c r="G84" s="17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3">
        <v>0.2808988764044944</v>
      </c>
      <c r="O84" s="13">
        <v>0</v>
      </c>
      <c r="P84" s="23">
        <v>0.2808988764044944</v>
      </c>
      <c r="Q84" s="23">
        <v>1.8822407779453283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23">
        <v>0.009</v>
      </c>
      <c r="Y84" s="13">
        <v>0</v>
      </c>
      <c r="Z84" s="23">
        <v>0.0071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23">
        <v>0.7015473011904505</v>
      </c>
      <c r="AM84" s="13">
        <v>0</v>
      </c>
      <c r="AN84" s="13">
        <v>0</v>
      </c>
    </row>
    <row r="85" spans="1:40" ht="15">
      <c r="A85" s="3">
        <v>83</v>
      </c>
      <c r="B85" s="3">
        <v>83</v>
      </c>
      <c r="C85" s="3" t="s">
        <v>122</v>
      </c>
      <c r="D85" s="13">
        <v>0</v>
      </c>
      <c r="E85" s="13">
        <v>0</v>
      </c>
      <c r="F85" s="23">
        <v>0.0165</v>
      </c>
      <c r="G85" s="17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3">
        <v>0.2808988764044944</v>
      </c>
      <c r="O85" s="13">
        <v>0</v>
      </c>
      <c r="P85" s="23">
        <v>0.2808988764044944</v>
      </c>
      <c r="Q85" s="23">
        <v>1.8822407779453283</v>
      </c>
      <c r="R85" s="23">
        <v>0.9123155277895676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23">
        <v>0.009</v>
      </c>
      <c r="Y85" s="13">
        <v>0</v>
      </c>
      <c r="Z85" s="23">
        <v>0.0070999999999999995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23">
        <v>0.7015473011904504</v>
      </c>
      <c r="AM85" s="23">
        <v>0.48471108177140176</v>
      </c>
      <c r="AN85" s="13">
        <v>0</v>
      </c>
    </row>
    <row r="86" spans="1:40" ht="15">
      <c r="A86" s="3">
        <v>84</v>
      </c>
      <c r="B86" s="3">
        <v>84</v>
      </c>
      <c r="C86" s="3" t="s">
        <v>123</v>
      </c>
      <c r="D86" s="13">
        <v>0</v>
      </c>
      <c r="E86" s="13">
        <v>0</v>
      </c>
      <c r="F86" s="13">
        <v>0</v>
      </c>
      <c r="G86" s="17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3">
        <v>0.7257</v>
      </c>
      <c r="O86" s="13">
        <v>0</v>
      </c>
      <c r="P86" s="23">
        <v>0.352259263504182</v>
      </c>
      <c r="Q86" s="23">
        <v>1.8822407779453283</v>
      </c>
      <c r="R86" s="23">
        <v>0.9123155277895676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23">
        <v>0.5918049333247472</v>
      </c>
      <c r="Y86" s="13">
        <v>0</v>
      </c>
      <c r="Z86" s="23">
        <v>0.2987666311729267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23">
        <v>0.7015473011904504</v>
      </c>
      <c r="AM86" s="23">
        <v>0.48471108177140176</v>
      </c>
      <c r="AN86" s="13">
        <v>0</v>
      </c>
    </row>
    <row r="87" spans="1:40" ht="15">
      <c r="A87" s="3">
        <v>85</v>
      </c>
      <c r="B87" s="3">
        <v>85</v>
      </c>
      <c r="C87" s="3" t="s">
        <v>124</v>
      </c>
      <c r="D87" s="13">
        <v>0</v>
      </c>
      <c r="E87" s="23">
        <v>0.6105000000000002</v>
      </c>
      <c r="F87" s="23">
        <v>0.0165</v>
      </c>
      <c r="G87" s="17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3">
        <v>0.2808988764044944</v>
      </c>
      <c r="O87" s="13">
        <v>0</v>
      </c>
      <c r="P87" s="23">
        <v>0.28089887640449446</v>
      </c>
      <c r="Q87" s="23">
        <v>1.8822407779453283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23">
        <v>0.009</v>
      </c>
      <c r="Y87" s="13">
        <v>0</v>
      </c>
      <c r="Z87" s="23">
        <v>0.0071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23">
        <v>0.7015473011904504</v>
      </c>
      <c r="AM87" s="13">
        <v>0</v>
      </c>
      <c r="AN87" s="13">
        <v>0</v>
      </c>
    </row>
    <row r="88" spans="1:40" ht="15">
      <c r="A88" s="3">
        <v>86</v>
      </c>
      <c r="B88" s="3">
        <v>86</v>
      </c>
      <c r="C88" s="3" t="s">
        <v>125</v>
      </c>
      <c r="D88" s="13">
        <v>0</v>
      </c>
      <c r="E88" s="23">
        <v>0.49193746102001</v>
      </c>
      <c r="F88" s="13">
        <v>0</v>
      </c>
      <c r="G88" s="17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3">
        <v>0.5420000000000001</v>
      </c>
      <c r="O88" s="13">
        <v>0</v>
      </c>
      <c r="P88" s="23">
        <v>0.18970000000000004</v>
      </c>
      <c r="Q88" s="23">
        <v>1.8822407779453285</v>
      </c>
      <c r="R88" s="23">
        <v>0.9123155277895676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23">
        <v>0.0784</v>
      </c>
      <c r="Y88" s="13">
        <v>0</v>
      </c>
      <c r="Z88" s="23">
        <v>0.0881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23">
        <v>0.7015473011904503</v>
      </c>
      <c r="AM88" s="23">
        <v>0.48471108177140176</v>
      </c>
      <c r="AN88" s="13">
        <v>0</v>
      </c>
    </row>
    <row r="89" spans="1:40" ht="15">
      <c r="A89" s="3">
        <v>87</v>
      </c>
      <c r="B89" s="3">
        <v>87</v>
      </c>
      <c r="C89" s="3" t="s">
        <v>126</v>
      </c>
      <c r="D89" s="13">
        <v>0</v>
      </c>
      <c r="E89" s="23">
        <v>0.49193746102001</v>
      </c>
      <c r="F89" s="23">
        <v>0.4661</v>
      </c>
      <c r="G89" s="17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3">
        <v>0.5420000000000001</v>
      </c>
      <c r="O89" s="13">
        <v>0</v>
      </c>
      <c r="P89" s="23">
        <v>0.18970000000000004</v>
      </c>
      <c r="Q89" s="23">
        <v>1.8822407779453285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23">
        <v>0.0784</v>
      </c>
      <c r="Y89" s="13">
        <v>0</v>
      </c>
      <c r="Z89" s="23">
        <v>0.0881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23">
        <v>0.7015473011904504</v>
      </c>
      <c r="AM89" s="13">
        <v>0</v>
      </c>
      <c r="AN89" s="13">
        <v>0</v>
      </c>
    </row>
    <row r="90" spans="1:40" ht="15">
      <c r="A90" s="3">
        <v>88</v>
      </c>
      <c r="B90" s="3">
        <v>88</v>
      </c>
      <c r="C90" s="3" t="s">
        <v>127</v>
      </c>
      <c r="D90" s="13">
        <v>0</v>
      </c>
      <c r="E90" s="23">
        <v>0.49193746102001</v>
      </c>
      <c r="F90" s="13">
        <v>0</v>
      </c>
      <c r="G90" s="17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3">
        <v>0.542</v>
      </c>
      <c r="O90" s="13">
        <v>0</v>
      </c>
      <c r="P90" s="23">
        <v>0.1897</v>
      </c>
      <c r="Q90" s="23">
        <v>1.882240777945328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23">
        <v>0.0784</v>
      </c>
      <c r="Y90" s="13">
        <v>0</v>
      </c>
      <c r="Z90" s="23">
        <v>0.0881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23">
        <v>0.7015473011904504</v>
      </c>
      <c r="AM90" s="13">
        <v>0</v>
      </c>
      <c r="AN90" s="13">
        <v>0</v>
      </c>
    </row>
    <row r="91" spans="1:40" ht="15">
      <c r="A91" s="3">
        <v>89</v>
      </c>
      <c r="B91" s="3">
        <v>89</v>
      </c>
      <c r="C91" s="3" t="s">
        <v>128</v>
      </c>
      <c r="D91" s="13">
        <v>0</v>
      </c>
      <c r="E91" s="23">
        <v>1.805194750273423</v>
      </c>
      <c r="F91" s="23">
        <v>0.0165</v>
      </c>
      <c r="G91" s="17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3">
        <v>0.8345725794895212</v>
      </c>
      <c r="O91" s="23">
        <v>4.909732083464393</v>
      </c>
      <c r="P91" s="23">
        <v>0.35627479075229385</v>
      </c>
      <c r="Q91" s="23">
        <v>1.8822407779453285</v>
      </c>
      <c r="R91" s="23">
        <v>0.9123155277895676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23">
        <v>0.008999999999999998</v>
      </c>
      <c r="Y91" s="13">
        <v>0</v>
      </c>
      <c r="Z91" s="23">
        <v>0.02819354031350397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23">
        <v>0.7015473011904505</v>
      </c>
      <c r="AM91" s="23">
        <v>0.4847110817714017</v>
      </c>
      <c r="AN91" s="13">
        <v>0</v>
      </c>
    </row>
    <row r="92" spans="1:40" ht="15">
      <c r="A92" s="3">
        <v>90</v>
      </c>
      <c r="B92" s="3">
        <v>90</v>
      </c>
      <c r="C92" s="3" t="s">
        <v>129</v>
      </c>
      <c r="D92" s="13">
        <v>0</v>
      </c>
      <c r="E92" s="13">
        <v>0</v>
      </c>
      <c r="F92" s="13">
        <v>0</v>
      </c>
      <c r="G92" s="17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</row>
    <row r="93" spans="1:40" ht="15">
      <c r="A93" s="3">
        <v>91</v>
      </c>
      <c r="B93" s="3">
        <v>91</v>
      </c>
      <c r="C93" s="3" t="s">
        <v>133</v>
      </c>
      <c r="D93" s="13">
        <v>0</v>
      </c>
      <c r="E93" s="23">
        <v>0.49193746102001</v>
      </c>
      <c r="F93" s="23">
        <v>0.46609999999999996</v>
      </c>
      <c r="G93" s="17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3">
        <v>0.2808988764044944</v>
      </c>
      <c r="O93" s="23">
        <v>0.4545399727428628</v>
      </c>
      <c r="P93" s="23">
        <v>0.2808988764044944</v>
      </c>
      <c r="Q93" s="23">
        <v>1.8822407779453283</v>
      </c>
      <c r="R93" s="23">
        <v>0.9123155277895676</v>
      </c>
      <c r="S93" s="13">
        <v>0</v>
      </c>
      <c r="T93" s="23">
        <v>0.03949999999999999</v>
      </c>
      <c r="U93" s="23">
        <v>0.2334973337943708</v>
      </c>
      <c r="V93" s="23">
        <v>0.4278</v>
      </c>
      <c r="W93" s="23">
        <v>1.0899</v>
      </c>
      <c r="X93" s="23">
        <v>0.009</v>
      </c>
      <c r="Y93" s="13">
        <v>0</v>
      </c>
      <c r="Z93" s="23">
        <v>0.0071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23">
        <v>0.7015473011904504</v>
      </c>
      <c r="AM93" s="23">
        <v>0.48471108177140176</v>
      </c>
      <c r="AN93" s="13">
        <v>0</v>
      </c>
    </row>
    <row r="94" spans="1:40" ht="15">
      <c r="A94" s="5"/>
      <c r="B94" s="5"/>
      <c r="C94" s="5"/>
      <c r="D94" s="26"/>
      <c r="E94" s="26"/>
      <c r="F94" s="26"/>
      <c r="G94" s="40"/>
      <c r="H94" s="26"/>
      <c r="I94" s="26"/>
      <c r="J94" s="41"/>
      <c r="K94" s="26"/>
      <c r="L94" s="41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40"/>
      <c r="AG94" s="40"/>
      <c r="AH94" s="14"/>
      <c r="AI94" s="40"/>
      <c r="AJ94" s="14"/>
      <c r="AK94" s="14"/>
      <c r="AL94" s="14"/>
      <c r="AM94" s="14"/>
      <c r="AN94" s="14"/>
    </row>
    <row r="95" spans="4:40" ht="15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3">
        <v>95</v>
      </c>
      <c r="C96" s="3" t="s">
        <v>131</v>
      </c>
      <c r="D96" s="15">
        <v>0</v>
      </c>
      <c r="E96" s="42">
        <v>0.49193746102001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42">
        <v>0.2808988764044944</v>
      </c>
      <c r="Q96" s="42">
        <v>0.15886273609345902</v>
      </c>
      <c r="R96" s="42">
        <v>0.1078955099622192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42">
        <v>0.009</v>
      </c>
      <c r="Y96" s="15">
        <v>0</v>
      </c>
      <c r="Z96" s="42">
        <v>0.0071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42">
        <v>0.2311692193957068</v>
      </c>
      <c r="AM96" s="42">
        <v>0.18978807764997727</v>
      </c>
      <c r="AN96" s="15">
        <v>0</v>
      </c>
    </row>
    <row r="97" spans="1:40" ht="15">
      <c r="A97" s="5"/>
      <c r="B97" s="5"/>
      <c r="C97" s="5"/>
      <c r="D97" s="13"/>
      <c r="E97" s="13"/>
      <c r="F97" s="13"/>
      <c r="G97" s="17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M97" s="13"/>
      <c r="AN97" s="13"/>
    </row>
    <row r="98" spans="4:40" ht="15">
      <c r="D98" s="13"/>
      <c r="E98" s="13"/>
      <c r="F98" s="13"/>
      <c r="G98" s="17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M98" s="13"/>
      <c r="AN98" s="13"/>
    </row>
    <row r="99" spans="4:40" ht="15">
      <c r="D99" s="13"/>
      <c r="E99" s="13"/>
      <c r="F99" s="13"/>
      <c r="G99" s="17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M99" s="13"/>
      <c r="AN99" s="1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100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3" bestFit="1" customWidth="1"/>
    <col min="2" max="2" width="9.00390625" style="3" customWidth="1"/>
    <col min="3" max="3" width="36.125" style="3" bestFit="1" customWidth="1"/>
    <col min="4" max="4" width="9.503906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00390625" style="3" customWidth="1"/>
    <col min="13" max="18" width="10.125" style="3" bestFit="1" customWidth="1"/>
    <col min="19" max="20" width="9.125" style="3" bestFit="1" customWidth="1"/>
    <col min="21" max="21" width="10.125" style="3" bestFit="1" customWidth="1"/>
    <col min="22" max="23" width="9.125" style="3" bestFit="1" customWidth="1"/>
    <col min="24" max="26" width="10.125" style="3" bestFit="1" customWidth="1"/>
    <col min="27" max="28" width="9.125" style="3" bestFit="1" customWidth="1"/>
    <col min="29" max="31" width="9.00390625" style="3" customWidth="1"/>
    <col min="32" max="32" width="9.75390625" style="3" customWidth="1"/>
    <col min="33" max="33" width="10.375" style="3" customWidth="1"/>
    <col min="34" max="34" width="9.125" style="3" bestFit="1" customWidth="1"/>
    <col min="35" max="16384" width="9.00390625" style="3" customWidth="1"/>
  </cols>
  <sheetData>
    <row r="1" spans="1:37" ht="15">
      <c r="A1" s="11" t="s">
        <v>210</v>
      </c>
      <c r="B1" s="46" t="s">
        <v>211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298</v>
      </c>
      <c r="H1" s="3" t="s">
        <v>299</v>
      </c>
      <c r="I1" s="3" t="s">
        <v>300</v>
      </c>
      <c r="J1" s="3" t="s">
        <v>301</v>
      </c>
      <c r="K1" s="3" t="s">
        <v>302</v>
      </c>
      <c r="L1" s="3" t="s">
        <v>303</v>
      </c>
      <c r="M1" s="3" t="s">
        <v>142</v>
      </c>
      <c r="N1" s="3" t="s">
        <v>304</v>
      </c>
      <c r="O1" s="3" t="s">
        <v>305</v>
      </c>
      <c r="P1" s="3" t="s">
        <v>143</v>
      </c>
      <c r="Q1" s="3" t="s">
        <v>306</v>
      </c>
      <c r="R1" s="3" t="s">
        <v>144</v>
      </c>
      <c r="S1" s="3" t="s">
        <v>307</v>
      </c>
      <c r="T1" s="3" t="s">
        <v>145</v>
      </c>
      <c r="U1" s="3" t="s">
        <v>308</v>
      </c>
      <c r="V1" s="2" t="s">
        <v>146</v>
      </c>
      <c r="W1" s="2" t="s">
        <v>309</v>
      </c>
      <c r="X1" s="2" t="s">
        <v>310</v>
      </c>
      <c r="Y1" s="3" t="s">
        <v>311</v>
      </c>
      <c r="Z1" s="3" t="s">
        <v>312</v>
      </c>
      <c r="AA1" s="3" t="s">
        <v>147</v>
      </c>
      <c r="AB1" s="3" t="s">
        <v>148</v>
      </c>
      <c r="AC1" s="3" t="s">
        <v>313</v>
      </c>
      <c r="AD1" s="3" t="s">
        <v>314</v>
      </c>
      <c r="AE1" s="3" t="s">
        <v>315</v>
      </c>
      <c r="AF1" s="3" t="s">
        <v>316</v>
      </c>
      <c r="AG1" s="3" t="s">
        <v>317</v>
      </c>
      <c r="AH1" s="2" t="s">
        <v>149</v>
      </c>
      <c r="AI1" s="4" t="s">
        <v>318</v>
      </c>
      <c r="AJ1" s="3" t="s">
        <v>319</v>
      </c>
      <c r="AK1" s="3" t="s">
        <v>320</v>
      </c>
    </row>
    <row r="2" spans="1:37" ht="15">
      <c r="A2" s="1"/>
      <c r="B2" s="1"/>
      <c r="C2" s="47" t="s">
        <v>186</v>
      </c>
      <c r="D2" s="3">
        <f>'C1'!B3</f>
        <v>0.6904</v>
      </c>
      <c r="E2" s="3">
        <f>'C1'!B4</f>
        <v>0.6354</v>
      </c>
      <c r="F2" s="3">
        <f>'C1'!B5</f>
        <v>0.7191</v>
      </c>
      <c r="G2" s="3">
        <f>'C1'!B6</f>
        <v>0.7191</v>
      </c>
      <c r="H2" s="3">
        <f>'C1'!B7</f>
        <v>0.5041</v>
      </c>
      <c r="I2" s="3">
        <f>'C1'!B8</f>
        <v>81.5</v>
      </c>
      <c r="J2" s="3">
        <f>'C1'!B9</f>
        <v>81.5</v>
      </c>
      <c r="K2" s="3">
        <f>'C1'!B10</f>
        <v>200.9</v>
      </c>
      <c r="L2" s="3">
        <f>'C1'!B11</f>
        <v>200.9</v>
      </c>
      <c r="M2" s="3">
        <f>'C1'!B12</f>
        <v>0.9126</v>
      </c>
      <c r="N2" s="3">
        <f>'C1'!B13</f>
        <v>0.9341</v>
      </c>
      <c r="O2" s="3">
        <f>'C1'!B14</f>
        <v>0.9962</v>
      </c>
      <c r="P2" s="3">
        <f>'C1'!B15</f>
        <v>0.8767</v>
      </c>
      <c r="Q2" s="3">
        <f>'C1'!B16</f>
        <v>0.9126</v>
      </c>
      <c r="R2" s="3">
        <f>'C1'!B17</f>
        <v>0.8266</v>
      </c>
      <c r="S2" s="3">
        <f>'C1'!B18</f>
        <v>0.8767</v>
      </c>
      <c r="T2" s="3">
        <f>'C1'!B19</f>
        <v>0.8146</v>
      </c>
      <c r="U2" s="3">
        <f>'C1'!B20</f>
        <v>1.0726</v>
      </c>
      <c r="V2" s="3">
        <f>'C1'!B21</f>
        <v>1.0105</v>
      </c>
      <c r="W2" s="3">
        <f>'C1'!B22</f>
        <v>0.8504</v>
      </c>
      <c r="X2" s="3">
        <f>'C1'!B23</f>
        <v>1.1992</v>
      </c>
      <c r="Y2" s="3">
        <f>'C1'!B24</f>
        <v>1.3019</v>
      </c>
      <c r="Z2" s="3">
        <f>'C1'!B25</f>
        <v>0.9818</v>
      </c>
      <c r="AA2" s="3">
        <f>'C1'!B26</f>
        <v>0.301</v>
      </c>
      <c r="AB2" s="3">
        <f>'C1'!B27</f>
        <v>0.3989</v>
      </c>
      <c r="AC2" s="3">
        <f>'C1'!B28</f>
        <v>0.81</v>
      </c>
      <c r="AD2" s="10">
        <f>'C1'!B29</f>
        <v>0.2069253322274309</v>
      </c>
      <c r="AE2" s="10">
        <f>'C1'!B30</f>
        <v>0.32403878627968336</v>
      </c>
      <c r="AF2" s="3">
        <f>'C1'!B31</f>
        <v>86</v>
      </c>
      <c r="AG2" s="3">
        <f>'C1'!B32</f>
        <v>86</v>
      </c>
      <c r="AH2" s="3">
        <f>'C1'!B33</f>
        <v>0</v>
      </c>
      <c r="AI2" s="3">
        <f>'C1'!B34</f>
        <v>86</v>
      </c>
      <c r="AJ2" s="3">
        <f>'C1'!B35</f>
        <v>0</v>
      </c>
      <c r="AK2" s="3">
        <f>'C1'!B36</f>
        <v>0</v>
      </c>
    </row>
    <row r="3" spans="1:37" ht="15">
      <c r="A3" s="3" t="s">
        <v>151</v>
      </c>
      <c r="B3" s="3" t="s">
        <v>152</v>
      </c>
      <c r="C3" s="51" t="s">
        <v>212</v>
      </c>
      <c r="D3" s="8" t="s">
        <v>213</v>
      </c>
      <c r="E3" s="8" t="s">
        <v>213</v>
      </c>
      <c r="F3" s="8" t="s">
        <v>213</v>
      </c>
      <c r="G3" s="8" t="s">
        <v>213</v>
      </c>
      <c r="H3" s="8" t="s">
        <v>214</v>
      </c>
      <c r="I3" s="8" t="s">
        <v>215</v>
      </c>
      <c r="J3" s="8" t="s">
        <v>215</v>
      </c>
      <c r="K3" s="8" t="s">
        <v>215</v>
      </c>
      <c r="L3" s="8" t="s">
        <v>215</v>
      </c>
      <c r="M3" s="8" t="s">
        <v>216</v>
      </c>
      <c r="N3" s="8" t="s">
        <v>216</v>
      </c>
      <c r="O3" s="8" t="s">
        <v>216</v>
      </c>
      <c r="P3" s="8" t="s">
        <v>216</v>
      </c>
      <c r="Q3" s="8" t="s">
        <v>216</v>
      </c>
      <c r="R3" s="8" t="s">
        <v>216</v>
      </c>
      <c r="S3" s="8" t="s">
        <v>216</v>
      </c>
      <c r="T3" s="8" t="s">
        <v>216</v>
      </c>
      <c r="U3" s="8" t="s">
        <v>214</v>
      </c>
      <c r="V3" s="8" t="s">
        <v>216</v>
      </c>
      <c r="W3" s="19" t="s">
        <v>213</v>
      </c>
      <c r="X3" s="8" t="s">
        <v>213</v>
      </c>
      <c r="Y3" s="8" t="s">
        <v>213</v>
      </c>
      <c r="Z3" s="8" t="s">
        <v>156</v>
      </c>
      <c r="AA3" s="8" t="s">
        <v>217</v>
      </c>
      <c r="AB3" s="8" t="s">
        <v>217</v>
      </c>
      <c r="AC3" s="8" t="s">
        <v>213</v>
      </c>
      <c r="AD3" s="8" t="s">
        <v>213</v>
      </c>
      <c r="AE3" s="8" t="s">
        <v>213</v>
      </c>
      <c r="AF3" s="9" t="s">
        <v>218</v>
      </c>
      <c r="AG3" s="9" t="s">
        <v>218</v>
      </c>
      <c r="AH3" s="8" t="s">
        <v>185</v>
      </c>
      <c r="AI3" s="9" t="s">
        <v>218</v>
      </c>
      <c r="AJ3" s="8" t="s">
        <v>185</v>
      </c>
      <c r="AK3" s="9" t="s">
        <v>185</v>
      </c>
    </row>
    <row r="4" spans="1:37" ht="15">
      <c r="A4" s="5">
        <v>1</v>
      </c>
      <c r="B4" s="5">
        <v>1</v>
      </c>
      <c r="C4" s="5" t="s">
        <v>40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937374.9546000002</v>
      </c>
      <c r="O4" s="2">
        <v>0</v>
      </c>
      <c r="P4" s="2">
        <v>303218.1985534715</v>
      </c>
      <c r="Q4" s="2">
        <v>183838.98736353757</v>
      </c>
      <c r="R4" s="2">
        <v>31676.185513447395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</row>
    <row r="5" spans="1:37" ht="15">
      <c r="A5" s="3">
        <v>2</v>
      </c>
      <c r="B5" s="3">
        <v>2</v>
      </c>
      <c r="C5" s="3" t="s">
        <v>41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6187.4784</v>
      </c>
      <c r="O5" s="2">
        <v>0</v>
      </c>
      <c r="P5" s="2">
        <v>19539.26554085947</v>
      </c>
      <c r="Q5" s="2">
        <v>15481.050854427695</v>
      </c>
      <c r="R5" s="2">
        <v>4076.572890179026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10865.313490450002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</row>
    <row r="6" spans="1:37" ht="15">
      <c r="A6" s="3">
        <v>3</v>
      </c>
      <c r="B6" s="3">
        <v>3</v>
      </c>
      <c r="C6" s="3" t="s">
        <v>42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4531.319100000001</v>
      </c>
      <c r="O6" s="2">
        <v>0</v>
      </c>
      <c r="P6" s="2">
        <v>262504.3051910719</v>
      </c>
      <c r="Q6" s="2">
        <v>87.25902622271411</v>
      </c>
      <c r="R6" s="2">
        <v>686.9133429799828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545.9956527864323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</row>
    <row r="7" spans="1:37" ht="15">
      <c r="A7" s="3">
        <v>4</v>
      </c>
      <c r="B7" s="3">
        <v>4</v>
      </c>
      <c r="C7" s="3" t="s">
        <v>43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126406.1484</v>
      </c>
      <c r="O7" s="2">
        <v>0</v>
      </c>
      <c r="P7" s="2">
        <v>207457.2585208887</v>
      </c>
      <c r="Q7" s="2">
        <v>79630.3594408177</v>
      </c>
      <c r="R7" s="2">
        <v>25582.948147812604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2347.7813069816584</v>
      </c>
      <c r="Y7" s="2">
        <v>0</v>
      </c>
      <c r="Z7" s="2">
        <v>21.5996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</row>
    <row r="8" spans="1:37" ht="15">
      <c r="A8" s="3">
        <v>5</v>
      </c>
      <c r="B8" s="3">
        <v>5</v>
      </c>
      <c r="C8" s="3" t="s">
        <v>44</v>
      </c>
      <c r="D8" s="2">
        <v>0</v>
      </c>
      <c r="E8" s="2">
        <v>0</v>
      </c>
      <c r="F8" s="2">
        <v>1374.2001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3844109.2028</v>
      </c>
      <c r="O8" s="2">
        <v>1259700.9356080135</v>
      </c>
      <c r="P8" s="2">
        <v>30709.166069144718</v>
      </c>
      <c r="Q8" s="2">
        <v>50659.434447363594</v>
      </c>
      <c r="R8" s="2">
        <v>2043.27613038961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14141.287407168595</v>
      </c>
      <c r="Y8" s="2">
        <v>0</v>
      </c>
      <c r="Z8" s="2">
        <v>140.3974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</row>
    <row r="9" spans="1:37" ht="15">
      <c r="A9" s="3">
        <v>6</v>
      </c>
      <c r="B9" s="3">
        <v>6</v>
      </c>
      <c r="C9" s="3" t="s">
        <v>45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1379.6657000000002</v>
      </c>
      <c r="O9" s="2">
        <v>393.5101472334441</v>
      </c>
      <c r="P9" s="2">
        <v>324.20654195311585</v>
      </c>
      <c r="Q9" s="2">
        <v>1549.3118592096794</v>
      </c>
      <c r="R9" s="2">
        <v>45.73878191755333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54.599565278643226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</row>
    <row r="10" spans="1:37" ht="15">
      <c r="A10" s="3">
        <v>7</v>
      </c>
      <c r="B10" s="3">
        <v>7</v>
      </c>
      <c r="C10" s="3" t="s">
        <v>46</v>
      </c>
      <c r="D10" s="2">
        <v>0</v>
      </c>
      <c r="E10" s="2">
        <v>0</v>
      </c>
      <c r="F10" s="2">
        <v>46690.4439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38479.3154</v>
      </c>
      <c r="O10" s="2">
        <v>46401.651421519586</v>
      </c>
      <c r="P10" s="2">
        <v>26975.417247590747</v>
      </c>
      <c r="Q10" s="2">
        <v>99410.30976798355</v>
      </c>
      <c r="R10" s="2">
        <v>10170.641870030497</v>
      </c>
      <c r="S10" s="2">
        <v>0</v>
      </c>
      <c r="T10" s="2">
        <v>0</v>
      </c>
      <c r="U10" s="2">
        <v>0</v>
      </c>
      <c r="V10" s="2">
        <v>6.644803459</v>
      </c>
      <c r="W10" s="2">
        <v>5250.96488</v>
      </c>
      <c r="X10" s="2">
        <v>12885.497405759801</v>
      </c>
      <c r="Y10" s="2">
        <v>0</v>
      </c>
      <c r="Z10" s="2">
        <v>432.9738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</row>
    <row r="11" spans="1:37" ht="15">
      <c r="A11" s="3">
        <v>8</v>
      </c>
      <c r="B11" s="3">
        <v>8</v>
      </c>
      <c r="C11" s="3" t="s">
        <v>47</v>
      </c>
      <c r="D11" s="2">
        <v>0</v>
      </c>
      <c r="E11" s="2">
        <v>5571.187199999999</v>
      </c>
      <c r="F11" s="2">
        <v>0</v>
      </c>
      <c r="G11" s="2">
        <v>0</v>
      </c>
      <c r="H11" s="2">
        <v>0</v>
      </c>
      <c r="I11" s="2">
        <v>24648.188990884995</v>
      </c>
      <c r="J11" s="2">
        <v>0</v>
      </c>
      <c r="K11" s="2">
        <v>3914.5850074342184</v>
      </c>
      <c r="L11" s="2">
        <v>0</v>
      </c>
      <c r="M11" s="2">
        <v>0</v>
      </c>
      <c r="N11" s="2">
        <v>398.8607</v>
      </c>
      <c r="O11" s="2">
        <v>2399.5242812505503</v>
      </c>
      <c r="P11" s="2">
        <v>162.10327097655792</v>
      </c>
      <c r="Q11" s="2">
        <v>3759.564427680768</v>
      </c>
      <c r="R11" s="2">
        <v>137.21634575266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54.599565278643226</v>
      </c>
      <c r="Y11" s="2">
        <v>0</v>
      </c>
      <c r="Z11" s="2">
        <v>10.7998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</row>
    <row r="12" spans="1:37" ht="15">
      <c r="A12" s="3">
        <v>9</v>
      </c>
      <c r="B12" s="3">
        <v>9</v>
      </c>
      <c r="C12" s="3" t="s">
        <v>48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109.28970000000001</v>
      </c>
      <c r="O12" s="2">
        <v>350.1155445310092</v>
      </c>
      <c r="P12" s="2">
        <v>191.65801098885854</v>
      </c>
      <c r="Q12" s="2">
        <v>5339.509774819699</v>
      </c>
      <c r="R12" s="2">
        <v>1668.2181186656726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109.19913055728645</v>
      </c>
      <c r="Y12" s="2">
        <v>954.4230445070854</v>
      </c>
      <c r="Z12" s="2">
        <v>10.7998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</row>
    <row r="13" spans="1:37" ht="15">
      <c r="A13" s="3">
        <v>10</v>
      </c>
      <c r="B13" s="3">
        <v>10</v>
      </c>
      <c r="C13" s="3" t="s">
        <v>49</v>
      </c>
      <c r="D13" s="2">
        <v>0</v>
      </c>
      <c r="E13" s="2">
        <v>93506.73479999999</v>
      </c>
      <c r="F13" s="2">
        <v>37633.3794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1553042.1328</v>
      </c>
      <c r="O13" s="2">
        <v>1205544.4714353746</v>
      </c>
      <c r="P13" s="2">
        <v>172678.49431186836</v>
      </c>
      <c r="Q13" s="2">
        <v>38465.4496764958</v>
      </c>
      <c r="R13" s="2">
        <v>3215.852175912341</v>
      </c>
      <c r="S13" s="2">
        <v>0</v>
      </c>
      <c r="T13" s="2">
        <v>0</v>
      </c>
      <c r="U13" s="2">
        <v>105.92202746766719</v>
      </c>
      <c r="V13" s="2">
        <v>220.049465017</v>
      </c>
      <c r="W13" s="2">
        <v>52993.314599376004</v>
      </c>
      <c r="X13" s="2">
        <v>552656.7997504268</v>
      </c>
      <c r="Y13" s="2">
        <v>0</v>
      </c>
      <c r="Z13" s="2">
        <v>370926.98539999995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</row>
    <row r="14" spans="1:37" ht="15">
      <c r="A14" s="3">
        <v>11</v>
      </c>
      <c r="B14" s="3">
        <v>11</v>
      </c>
      <c r="C14" s="3" t="s">
        <v>50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406271.8494</v>
      </c>
      <c r="O14" s="2">
        <v>418868.37506719434</v>
      </c>
      <c r="P14" s="2">
        <v>92735.60937314181</v>
      </c>
      <c r="Q14" s="2">
        <v>8204.205039961142</v>
      </c>
      <c r="R14" s="2">
        <v>1062.802968920603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40349.07874091734</v>
      </c>
      <c r="Y14" s="2">
        <v>0</v>
      </c>
      <c r="Z14" s="2">
        <v>122356.825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</row>
    <row r="15" spans="1:37" ht="15">
      <c r="A15" s="3">
        <v>12</v>
      </c>
      <c r="B15" s="3">
        <v>12</v>
      </c>
      <c r="C15" s="3" t="s">
        <v>51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38860.4282</v>
      </c>
      <c r="O15" s="2">
        <v>19144.90971953789</v>
      </c>
      <c r="P15" s="2">
        <v>2951.891608501298</v>
      </c>
      <c r="Q15" s="2">
        <v>2771.866513840685</v>
      </c>
      <c r="R15" s="2">
        <v>73.18205106808533</v>
      </c>
      <c r="S15" s="2">
        <v>0</v>
      </c>
      <c r="T15" s="2">
        <v>0</v>
      </c>
      <c r="U15" s="2">
        <v>0.021452</v>
      </c>
      <c r="V15" s="2">
        <v>3.910635</v>
      </c>
      <c r="W15" s="2">
        <v>34.194584</v>
      </c>
      <c r="X15" s="2">
        <v>8790.530009861559</v>
      </c>
      <c r="Y15" s="2">
        <v>0</v>
      </c>
      <c r="Z15" s="2">
        <v>1992.0722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</row>
    <row r="16" spans="1:37" ht="15">
      <c r="A16" s="3">
        <v>13</v>
      </c>
      <c r="B16" s="3">
        <v>13</v>
      </c>
      <c r="C16" s="3" t="s">
        <v>52</v>
      </c>
      <c r="D16" s="2">
        <v>0</v>
      </c>
      <c r="E16" s="2">
        <v>3184.6248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19938.3645</v>
      </c>
      <c r="O16" s="2">
        <v>26951.007001123628</v>
      </c>
      <c r="P16" s="2">
        <v>9703.806304038702</v>
      </c>
      <c r="Q16" s="2">
        <v>5443.477976276549</v>
      </c>
      <c r="R16" s="2">
        <v>321.0030876395561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129.5976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</row>
    <row r="17" spans="1:37" ht="15">
      <c r="A17" s="3">
        <v>14</v>
      </c>
      <c r="B17" s="3">
        <v>14</v>
      </c>
      <c r="C17" s="3" t="s">
        <v>53</v>
      </c>
      <c r="D17" s="2">
        <v>0</v>
      </c>
      <c r="E17" s="2">
        <v>3468.6485999999995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501016.6783</v>
      </c>
      <c r="O17" s="2">
        <v>812921.9410753893</v>
      </c>
      <c r="P17" s="2">
        <v>50474.12235191631</v>
      </c>
      <c r="Q17" s="2">
        <v>4239.489071905696</v>
      </c>
      <c r="R17" s="2">
        <v>1318.1085334422187</v>
      </c>
      <c r="S17" s="2">
        <v>0</v>
      </c>
      <c r="T17" s="2">
        <v>0</v>
      </c>
      <c r="U17" s="2">
        <v>209.15698712879995</v>
      </c>
      <c r="V17" s="2">
        <v>3539.088187866</v>
      </c>
      <c r="W17" s="2">
        <v>39076.165785424004</v>
      </c>
      <c r="X17" s="2">
        <v>47228.62396602639</v>
      </c>
      <c r="Y17" s="2">
        <v>0</v>
      </c>
      <c r="Z17" s="2">
        <v>81296.9672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</row>
    <row r="18" spans="1:37" ht="15">
      <c r="A18" s="3">
        <v>15</v>
      </c>
      <c r="B18" s="3">
        <v>15</v>
      </c>
      <c r="C18" s="3" t="s">
        <v>54</v>
      </c>
      <c r="D18" s="2">
        <v>0</v>
      </c>
      <c r="E18" s="2">
        <v>126.4446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215324.99560000002</v>
      </c>
      <c r="O18" s="2">
        <v>55773.89936427502</v>
      </c>
      <c r="P18" s="2">
        <v>122014.50514532762</v>
      </c>
      <c r="Q18" s="2">
        <v>4185.648396151255</v>
      </c>
      <c r="R18" s="2">
        <v>1585.0566969973938</v>
      </c>
      <c r="S18" s="2">
        <v>0</v>
      </c>
      <c r="T18" s="2">
        <v>0</v>
      </c>
      <c r="U18" s="2">
        <v>20.379399999999997</v>
      </c>
      <c r="V18" s="2">
        <v>6.145489135999999</v>
      </c>
      <c r="W18" s="2">
        <v>0</v>
      </c>
      <c r="X18" s="2">
        <v>7916.936965403267</v>
      </c>
      <c r="Y18" s="2">
        <v>0</v>
      </c>
      <c r="Z18" s="2">
        <v>4309.1202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</row>
    <row r="19" spans="1:37" ht="15">
      <c r="A19" s="3">
        <v>16</v>
      </c>
      <c r="B19" s="3">
        <v>16</v>
      </c>
      <c r="C19" s="3" t="s">
        <v>55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34101.188700000006</v>
      </c>
      <c r="O19" s="2">
        <v>29130.599545950477</v>
      </c>
      <c r="P19" s="2">
        <v>30804.995074639148</v>
      </c>
      <c r="Q19" s="2">
        <v>74216.58666495739</v>
      </c>
      <c r="R19" s="2">
        <v>1823.7299771853538</v>
      </c>
      <c r="S19" s="2">
        <v>0</v>
      </c>
      <c r="T19" s="2">
        <v>0</v>
      </c>
      <c r="U19" s="2">
        <v>0</v>
      </c>
      <c r="V19" s="2">
        <v>0</v>
      </c>
      <c r="W19" s="2">
        <v>0.18222855928</v>
      </c>
      <c r="X19" s="2">
        <v>15724.67480024925</v>
      </c>
      <c r="Y19" s="2">
        <v>0</v>
      </c>
      <c r="Z19" s="2">
        <v>292.5764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</row>
    <row r="20" spans="1:37" ht="15">
      <c r="A20" s="3">
        <v>17</v>
      </c>
      <c r="B20" s="3">
        <v>17</v>
      </c>
      <c r="C20" s="3" t="s">
        <v>56</v>
      </c>
      <c r="D20" s="2">
        <v>0</v>
      </c>
      <c r="E20" s="2">
        <v>0</v>
      </c>
      <c r="F20" s="2">
        <v>374.6511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80642.7212</v>
      </c>
      <c r="O20" s="2">
        <v>17227.657272866672</v>
      </c>
      <c r="P20" s="2">
        <v>41675.765810072626</v>
      </c>
      <c r="Q20" s="2">
        <v>3962.859393029432</v>
      </c>
      <c r="R20" s="2">
        <v>1209.1670710567735</v>
      </c>
      <c r="S20" s="2">
        <v>0</v>
      </c>
      <c r="T20" s="2">
        <v>0</v>
      </c>
      <c r="U20" s="2">
        <v>0</v>
      </c>
      <c r="V20" s="2">
        <v>24.473053645349996</v>
      </c>
      <c r="W20" s="2">
        <v>0.5466855928000001</v>
      </c>
      <c r="X20" s="2">
        <v>8735.930444582915</v>
      </c>
      <c r="Y20" s="2">
        <v>0</v>
      </c>
      <c r="Z20" s="2">
        <v>13412.3698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</row>
    <row r="21" spans="1:37" ht="15">
      <c r="A21" s="3">
        <v>18</v>
      </c>
      <c r="B21" s="3">
        <v>18</v>
      </c>
      <c r="C21" s="3" t="s">
        <v>57</v>
      </c>
      <c r="D21" s="2">
        <v>0</v>
      </c>
      <c r="E21" s="2">
        <v>847670.6196</v>
      </c>
      <c r="F21" s="2">
        <v>37446.4134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61176.07720000001</v>
      </c>
      <c r="O21" s="2">
        <v>3220859.8440453596</v>
      </c>
      <c r="P21" s="2">
        <v>155095.21520091392</v>
      </c>
      <c r="Q21" s="2">
        <v>4250.628522061787</v>
      </c>
      <c r="R21" s="2">
        <v>1640.7748495151407</v>
      </c>
      <c r="S21" s="2">
        <v>0</v>
      </c>
      <c r="T21" s="2">
        <v>0</v>
      </c>
      <c r="U21" s="2">
        <v>135.5701110838</v>
      </c>
      <c r="V21" s="2">
        <v>90.94498989499999</v>
      </c>
      <c r="W21" s="2">
        <v>235813.82376400003</v>
      </c>
      <c r="X21" s="2">
        <v>183126.94194456938</v>
      </c>
      <c r="Y21" s="2">
        <v>90.8974328101986</v>
      </c>
      <c r="Z21" s="2">
        <v>90282.4008</v>
      </c>
      <c r="AA21" s="2">
        <v>4232668.6219999995</v>
      </c>
      <c r="AB21" s="2">
        <v>190461.58629999997</v>
      </c>
      <c r="AC21" s="2">
        <v>19440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</row>
    <row r="22" spans="1:37" ht="15">
      <c r="A22" s="3">
        <v>19</v>
      </c>
      <c r="B22" s="3">
        <v>19</v>
      </c>
      <c r="C22" s="3" t="s">
        <v>58</v>
      </c>
      <c r="D22" s="2">
        <v>0</v>
      </c>
      <c r="E22" s="2">
        <v>9175.176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196373.0407</v>
      </c>
      <c r="O22" s="2">
        <v>233484.65984045123</v>
      </c>
      <c r="P22" s="2">
        <v>41194.8295862361</v>
      </c>
      <c r="Q22" s="2">
        <v>2840.5597898032465</v>
      </c>
      <c r="R22" s="2">
        <v>2601.289269783761</v>
      </c>
      <c r="S22" s="2">
        <v>0</v>
      </c>
      <c r="T22" s="2">
        <v>0</v>
      </c>
      <c r="U22" s="2">
        <v>282.74382777799997</v>
      </c>
      <c r="V22" s="2">
        <v>45.909692825</v>
      </c>
      <c r="W22" s="2">
        <v>5802.8387632</v>
      </c>
      <c r="X22" s="2">
        <v>107670.34272948443</v>
      </c>
      <c r="Y22" s="2">
        <v>2272.4358202549647</v>
      </c>
      <c r="Z22" s="2">
        <v>23620.1444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</row>
    <row r="23" spans="1:37" ht="15">
      <c r="A23" s="3">
        <v>20</v>
      </c>
      <c r="B23" s="3">
        <v>20</v>
      </c>
      <c r="C23" s="3" t="s">
        <v>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47202.8753</v>
      </c>
      <c r="O23" s="2">
        <v>4927.259888667386</v>
      </c>
      <c r="P23" s="2">
        <v>29827.89745786885</v>
      </c>
      <c r="Q23" s="2">
        <v>2368.06144568238</v>
      </c>
      <c r="R23" s="2">
        <v>1731.4207991335645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61588.30963430956</v>
      </c>
      <c r="Y23" s="2">
        <v>363.5897312407944</v>
      </c>
      <c r="Z23" s="2">
        <v>132402.60259999998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</row>
    <row r="24" spans="1:37" ht="15">
      <c r="A24" s="3">
        <v>21</v>
      </c>
      <c r="B24" s="3">
        <v>21</v>
      </c>
      <c r="C24" s="3" t="s">
        <v>60</v>
      </c>
      <c r="D24" s="2">
        <v>0</v>
      </c>
      <c r="E24" s="2">
        <v>6409.279799999999</v>
      </c>
      <c r="F24" s="2">
        <v>19769.497199999998</v>
      </c>
      <c r="G24" s="2">
        <v>0</v>
      </c>
      <c r="H24" s="2">
        <v>63891.035174840465</v>
      </c>
      <c r="I24" s="2">
        <v>3684.186978796303</v>
      </c>
      <c r="J24" s="2">
        <v>0</v>
      </c>
      <c r="K24" s="2">
        <v>585.1165421164903</v>
      </c>
      <c r="L24" s="2">
        <v>0</v>
      </c>
      <c r="M24" s="2">
        <v>0</v>
      </c>
      <c r="N24" s="2">
        <v>16037.5629</v>
      </c>
      <c r="O24" s="2">
        <v>58565.9475517885</v>
      </c>
      <c r="P24" s="2">
        <v>3600.3046924075293</v>
      </c>
      <c r="Q24" s="2">
        <v>631.235508845166</v>
      </c>
      <c r="R24" s="2">
        <v>64.03429468457466</v>
      </c>
      <c r="S24" s="2">
        <v>0</v>
      </c>
      <c r="T24" s="2">
        <v>0</v>
      </c>
      <c r="U24" s="2">
        <v>30102.3548922</v>
      </c>
      <c r="V24" s="2">
        <v>16401.172875</v>
      </c>
      <c r="W24" s="2">
        <v>17693.9394432</v>
      </c>
      <c r="X24" s="2">
        <v>816864.0961337812</v>
      </c>
      <c r="Y24" s="2">
        <v>197020.18561610542</v>
      </c>
      <c r="Z24" s="2">
        <v>12892.9976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</row>
    <row r="25" spans="1:37" ht="15">
      <c r="A25" s="3">
        <v>22</v>
      </c>
      <c r="B25" s="3">
        <v>22</v>
      </c>
      <c r="C25" s="3" t="s">
        <v>61</v>
      </c>
      <c r="D25" s="2">
        <v>0</v>
      </c>
      <c r="E25" s="2">
        <v>4523.4126</v>
      </c>
      <c r="F25" s="2">
        <v>767131.5654</v>
      </c>
      <c r="G25" s="2">
        <v>0</v>
      </c>
      <c r="H25" s="2">
        <v>3740.831985144005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181085.5601</v>
      </c>
      <c r="O25" s="2">
        <v>1302130.9946412898</v>
      </c>
      <c r="P25" s="2">
        <v>41290.65859173053</v>
      </c>
      <c r="Q25" s="2">
        <v>1537.2441215405806</v>
      </c>
      <c r="R25" s="2">
        <v>219.54615320425597</v>
      </c>
      <c r="S25" s="2">
        <v>0</v>
      </c>
      <c r="T25" s="2">
        <v>0</v>
      </c>
      <c r="U25" s="2">
        <v>51768.93109644</v>
      </c>
      <c r="V25" s="2">
        <v>43844.27296285</v>
      </c>
      <c r="W25" s="2">
        <v>32486.818373600006</v>
      </c>
      <c r="X25" s="2">
        <v>130711.35927707188</v>
      </c>
      <c r="Y25" s="2">
        <v>7862.627938082179</v>
      </c>
      <c r="Z25" s="2">
        <v>58824.547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83833.402</v>
      </c>
      <c r="AJ25" s="2">
        <v>0</v>
      </c>
      <c r="AK25" s="2">
        <v>0</v>
      </c>
    </row>
    <row r="26" spans="1:37" ht="15">
      <c r="A26" s="3">
        <v>23</v>
      </c>
      <c r="B26" s="3">
        <v>23</v>
      </c>
      <c r="C26" s="3" t="s">
        <v>62</v>
      </c>
      <c r="D26" s="2">
        <v>0</v>
      </c>
      <c r="E26" s="2">
        <v>646160.4990000001</v>
      </c>
      <c r="F26" s="2">
        <v>172238.832</v>
      </c>
      <c r="G26" s="2">
        <v>0</v>
      </c>
      <c r="H26" s="2">
        <v>87028.77374962004</v>
      </c>
      <c r="I26" s="2">
        <v>0</v>
      </c>
      <c r="J26" s="2">
        <v>0</v>
      </c>
      <c r="K26" s="2">
        <v>0</v>
      </c>
      <c r="L26" s="2">
        <v>0</v>
      </c>
      <c r="M26" s="2">
        <v>886.1346</v>
      </c>
      <c r="N26" s="2">
        <v>149820.299</v>
      </c>
      <c r="O26" s="2">
        <v>1706525.2972252807</v>
      </c>
      <c r="P26" s="2">
        <v>519852.65164727054</v>
      </c>
      <c r="Q26" s="2">
        <v>3266.643758273734</v>
      </c>
      <c r="R26" s="2">
        <v>4416.703104802287</v>
      </c>
      <c r="S26" s="2">
        <v>0</v>
      </c>
      <c r="T26" s="2">
        <v>0</v>
      </c>
      <c r="U26" s="2">
        <v>3311159.684530927</v>
      </c>
      <c r="V26" s="2">
        <v>803217.2136076998</v>
      </c>
      <c r="W26" s="2">
        <v>321813.74198374397</v>
      </c>
      <c r="X26" s="2">
        <v>1059067.7677098427</v>
      </c>
      <c r="Y26" s="2">
        <v>416673.8320019504</v>
      </c>
      <c r="Z26" s="2">
        <v>99450.4492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</row>
    <row r="27" spans="1:37" ht="15">
      <c r="A27" s="3">
        <v>24</v>
      </c>
      <c r="B27" s="3">
        <v>24</v>
      </c>
      <c r="C27" s="3" t="s">
        <v>63</v>
      </c>
      <c r="D27" s="2">
        <v>0</v>
      </c>
      <c r="E27" s="2">
        <v>172514.91239999997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49774.452600000004</v>
      </c>
      <c r="O27" s="2">
        <v>566007.637939505</v>
      </c>
      <c r="P27" s="2">
        <v>42492.55135223076</v>
      </c>
      <c r="Q27" s="2">
        <v>0</v>
      </c>
      <c r="R27" s="2">
        <v>0</v>
      </c>
      <c r="S27" s="2">
        <v>0</v>
      </c>
      <c r="T27" s="2">
        <v>0</v>
      </c>
      <c r="U27" s="2">
        <v>1542135.4445220002</v>
      </c>
      <c r="V27" s="2">
        <v>539163.14798</v>
      </c>
      <c r="W27" s="2">
        <v>133912.63767040003</v>
      </c>
      <c r="X27" s="2">
        <v>402398.7961036005</v>
      </c>
      <c r="Y27" s="2">
        <v>82034.93311120424</v>
      </c>
      <c r="Z27" s="2">
        <v>25829.1944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</row>
    <row r="28" spans="1:37" ht="15">
      <c r="A28" s="3">
        <v>25</v>
      </c>
      <c r="B28" s="3">
        <v>25</v>
      </c>
      <c r="C28" s="3" t="s">
        <v>64</v>
      </c>
      <c r="D28" s="2">
        <v>0</v>
      </c>
      <c r="E28" s="2">
        <v>117134.71919999999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18274.7324</v>
      </c>
      <c r="O28" s="2">
        <v>443464.2386307403</v>
      </c>
      <c r="P28" s="2">
        <v>36841.326822606</v>
      </c>
      <c r="Q28" s="2">
        <v>186.585790114527</v>
      </c>
      <c r="R28" s="2">
        <v>27.443269150531997</v>
      </c>
      <c r="S28" s="2">
        <v>0</v>
      </c>
      <c r="T28" s="2">
        <v>0</v>
      </c>
      <c r="U28" s="2">
        <v>21605.564142</v>
      </c>
      <c r="V28" s="2">
        <v>65083.18457599999</v>
      </c>
      <c r="W28" s="2">
        <v>225739.309296</v>
      </c>
      <c r="X28" s="2">
        <v>25989.39307263417</v>
      </c>
      <c r="Y28" s="2">
        <v>0</v>
      </c>
      <c r="Z28" s="2">
        <v>941.5462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</row>
    <row r="29" spans="1:37" ht="15">
      <c r="A29" s="3">
        <v>26</v>
      </c>
      <c r="B29" s="3">
        <v>26</v>
      </c>
      <c r="C29" s="3" t="s">
        <v>65</v>
      </c>
      <c r="D29" s="2">
        <v>0</v>
      </c>
      <c r="E29" s="2">
        <v>13866.334199999998</v>
      </c>
      <c r="F29" s="2">
        <v>686.7405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421334.2119</v>
      </c>
      <c r="O29" s="2">
        <v>273294.2766150827</v>
      </c>
      <c r="P29" s="2">
        <v>115065.5588497082</v>
      </c>
      <c r="Q29" s="2">
        <v>18658.5790114527</v>
      </c>
      <c r="R29" s="2">
        <v>3160.1340233945944</v>
      </c>
      <c r="S29" s="2">
        <v>0</v>
      </c>
      <c r="T29" s="2">
        <v>0</v>
      </c>
      <c r="U29" s="2">
        <v>96465.813391442</v>
      </c>
      <c r="V29" s="2">
        <v>46799.1508909</v>
      </c>
      <c r="W29" s="2">
        <v>86481.95388736001</v>
      </c>
      <c r="X29" s="2">
        <v>165382.08322901034</v>
      </c>
      <c r="Y29" s="2">
        <v>16179.743040215351</v>
      </c>
      <c r="Z29" s="2">
        <v>186475.23759999996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</row>
    <row r="30" spans="1:37" ht="15">
      <c r="A30" s="3">
        <v>27</v>
      </c>
      <c r="B30" s="3">
        <v>27</v>
      </c>
      <c r="C30" s="3" t="s">
        <v>66</v>
      </c>
      <c r="D30" s="2">
        <v>0</v>
      </c>
      <c r="E30" s="2">
        <v>24592.5216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165157.2869</v>
      </c>
      <c r="O30" s="2">
        <v>1962514</v>
      </c>
      <c r="P30" s="2">
        <v>78903</v>
      </c>
      <c r="Q30" s="2">
        <v>113162.4</v>
      </c>
      <c r="R30" s="2">
        <v>123163.4</v>
      </c>
      <c r="S30" s="2">
        <v>0</v>
      </c>
      <c r="T30" s="2">
        <v>267914.6086</v>
      </c>
      <c r="U30" s="2">
        <v>7946512.627</v>
      </c>
      <c r="V30" s="2">
        <v>642.4120364</v>
      </c>
      <c r="W30" s="2">
        <v>125919.57840000001</v>
      </c>
      <c r="X30" s="2">
        <v>364452.0982349435</v>
      </c>
      <c r="Y30" s="2">
        <v>4453.974207699731</v>
      </c>
      <c r="Z30" s="2">
        <v>10.7998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</row>
    <row r="31" spans="1:37" ht="15">
      <c r="A31" s="3">
        <v>28</v>
      </c>
      <c r="B31" s="3">
        <v>28</v>
      </c>
      <c r="C31" s="3" t="s">
        <v>67</v>
      </c>
      <c r="D31" s="2">
        <v>0</v>
      </c>
      <c r="E31" s="2">
        <v>29407.5828</v>
      </c>
      <c r="F31" s="2">
        <v>163968.46289999998</v>
      </c>
      <c r="G31" s="2">
        <v>0</v>
      </c>
      <c r="H31" s="2">
        <v>2225260.7284</v>
      </c>
      <c r="I31" s="2">
        <v>2131383.675795139</v>
      </c>
      <c r="J31" s="2">
        <v>0</v>
      </c>
      <c r="K31" s="2">
        <v>338502.8646706311</v>
      </c>
      <c r="L31" s="2">
        <v>0</v>
      </c>
      <c r="M31" s="2">
        <v>0</v>
      </c>
      <c r="N31" s="2">
        <v>27016.040200000003</v>
      </c>
      <c r="O31" s="2">
        <v>71650.40650754316</v>
      </c>
      <c r="P31" s="2">
        <v>54824.04272281764</v>
      </c>
      <c r="Q31" s="2">
        <v>783.474660978412</v>
      </c>
      <c r="R31" s="2">
        <v>36.591025534042664</v>
      </c>
      <c r="S31" s="2">
        <v>0</v>
      </c>
      <c r="T31" s="2">
        <v>0</v>
      </c>
      <c r="U31" s="2">
        <v>22395.340974000002</v>
      </c>
      <c r="V31" s="2">
        <v>15374.979809999999</v>
      </c>
      <c r="W31" s="2">
        <v>1200.3472536000002</v>
      </c>
      <c r="X31" s="2">
        <v>54.599565278643226</v>
      </c>
      <c r="Y31" s="2">
        <v>0</v>
      </c>
      <c r="Z31" s="2">
        <v>551.7716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</row>
    <row r="32" spans="1:37" ht="15">
      <c r="A32" s="3">
        <v>29</v>
      </c>
      <c r="B32" s="3">
        <v>29</v>
      </c>
      <c r="C32" s="3" t="s">
        <v>68</v>
      </c>
      <c r="D32" s="2">
        <v>0</v>
      </c>
      <c r="E32" s="2">
        <v>545.1732</v>
      </c>
      <c r="F32" s="2">
        <v>1561.8852</v>
      </c>
      <c r="G32" s="2">
        <v>0</v>
      </c>
      <c r="H32" s="2">
        <v>4869.019409235054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238693.3753</v>
      </c>
      <c r="O32" s="2">
        <v>209890.81710294323</v>
      </c>
      <c r="P32" s="2">
        <v>68232.04310839802</v>
      </c>
      <c r="Q32" s="2">
        <v>0</v>
      </c>
      <c r="R32" s="2">
        <v>0</v>
      </c>
      <c r="S32" s="2">
        <v>0</v>
      </c>
      <c r="T32" s="2">
        <v>0</v>
      </c>
      <c r="U32" s="2">
        <v>21887.808106</v>
      </c>
      <c r="V32" s="2">
        <v>14384.204769999998</v>
      </c>
      <c r="W32" s="2">
        <v>41005.301536</v>
      </c>
      <c r="X32" s="2">
        <v>118317.25795881987</v>
      </c>
      <c r="Y32" s="2">
        <v>0</v>
      </c>
      <c r="Z32" s="2">
        <v>78936.72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</row>
    <row r="33" spans="1:37" ht="15">
      <c r="A33" s="3">
        <v>30</v>
      </c>
      <c r="B33" s="3">
        <v>30</v>
      </c>
      <c r="C33" s="3" t="s">
        <v>69</v>
      </c>
      <c r="D33" s="2">
        <v>0</v>
      </c>
      <c r="E33" s="2">
        <v>14828.965199999999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158407.4803</v>
      </c>
      <c r="O33" s="2">
        <v>270856.2889359823</v>
      </c>
      <c r="P33" s="2">
        <v>41353.3504644839</v>
      </c>
      <c r="Q33" s="2">
        <v>57396.945216772736</v>
      </c>
      <c r="R33" s="2">
        <v>3234.979302896045</v>
      </c>
      <c r="S33" s="2">
        <v>0</v>
      </c>
      <c r="T33" s="2">
        <v>0</v>
      </c>
      <c r="U33" s="2">
        <v>0</v>
      </c>
      <c r="V33" s="2">
        <v>2532.3437022236</v>
      </c>
      <c r="W33" s="2">
        <v>9992.16156192</v>
      </c>
      <c r="X33" s="2">
        <v>41823.267003440706</v>
      </c>
      <c r="Y33" s="2">
        <v>0</v>
      </c>
      <c r="Z33" s="2">
        <v>49416.9394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</row>
    <row r="34" spans="1:37" ht="15">
      <c r="A34" s="3">
        <v>31</v>
      </c>
      <c r="B34" s="3">
        <v>31</v>
      </c>
      <c r="C34" s="3" t="s">
        <v>70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32212.438500000004</v>
      </c>
      <c r="O34" s="2">
        <v>33535.151720247624</v>
      </c>
      <c r="P34" s="2">
        <v>6719.67316097853</v>
      </c>
      <c r="Q34" s="2">
        <v>414.01623080138825</v>
      </c>
      <c r="R34" s="2">
        <v>283.5804478888307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4204.166526455529</v>
      </c>
      <c r="Y34" s="2">
        <v>0</v>
      </c>
      <c r="Z34" s="2">
        <v>1092.7434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</row>
    <row r="35" spans="1:37" ht="15">
      <c r="A35" s="3">
        <v>32</v>
      </c>
      <c r="B35" s="3">
        <v>32</v>
      </c>
      <c r="C35" s="3" t="s">
        <v>71</v>
      </c>
      <c r="D35" s="2">
        <v>0</v>
      </c>
      <c r="E35" s="2">
        <v>0</v>
      </c>
      <c r="F35" s="2">
        <v>3060.4896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141106.08010000002</v>
      </c>
      <c r="O35" s="2">
        <v>1146752.6747013393</v>
      </c>
      <c r="P35" s="2">
        <v>39569.318885559565</v>
      </c>
      <c r="Q35" s="2">
        <v>2532.3683354847244</v>
      </c>
      <c r="R35" s="2">
        <v>3757.2330309728354</v>
      </c>
      <c r="S35" s="2">
        <v>0</v>
      </c>
      <c r="T35" s="2">
        <v>0</v>
      </c>
      <c r="U35" s="2">
        <v>0</v>
      </c>
      <c r="V35" s="2">
        <v>0</v>
      </c>
      <c r="W35" s="2">
        <v>67.717352</v>
      </c>
      <c r="X35" s="2">
        <v>253724.17984985508</v>
      </c>
      <c r="Y35" s="2">
        <v>4817.563938940525</v>
      </c>
      <c r="Z35" s="2">
        <v>136202.1686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</row>
    <row r="36" spans="1:37" ht="15">
      <c r="A36" s="3">
        <v>33</v>
      </c>
      <c r="B36" s="3">
        <v>33</v>
      </c>
      <c r="C36" s="3" t="s">
        <v>72</v>
      </c>
      <c r="D36" s="2">
        <v>0</v>
      </c>
      <c r="E36" s="2">
        <v>4392673.9668</v>
      </c>
      <c r="F36" s="2">
        <v>18863.4312</v>
      </c>
      <c r="G36" s="2">
        <v>0</v>
      </c>
      <c r="H36" s="2">
        <v>2533.4735137483212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183867.30990000002</v>
      </c>
      <c r="O36" s="2">
        <v>361651.60516306333</v>
      </c>
      <c r="P36" s="2">
        <v>138411.1166648791</v>
      </c>
      <c r="Q36" s="2">
        <v>82705.77597141186</v>
      </c>
      <c r="R36" s="2">
        <v>2831.646407804893</v>
      </c>
      <c r="S36" s="2">
        <v>0</v>
      </c>
      <c r="T36" s="2">
        <v>0</v>
      </c>
      <c r="U36" s="2">
        <v>8003.2917806000005</v>
      </c>
      <c r="V36" s="2">
        <v>16978.6837287874</v>
      </c>
      <c r="W36" s="2">
        <v>688215.4112314961</v>
      </c>
      <c r="X36" s="2">
        <v>29429.1656851887</v>
      </c>
      <c r="Y36" s="2">
        <v>0</v>
      </c>
      <c r="Z36" s="2">
        <v>1406.9194</v>
      </c>
      <c r="AA36" s="2">
        <v>0</v>
      </c>
      <c r="AB36" s="2">
        <v>0</v>
      </c>
      <c r="AC36" s="2">
        <v>89910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</row>
    <row r="37" spans="1:37" ht="15">
      <c r="A37" s="3">
        <v>34</v>
      </c>
      <c r="B37" s="3">
        <v>34</v>
      </c>
      <c r="C37" s="3" t="s">
        <v>73</v>
      </c>
      <c r="D37" s="2">
        <v>0</v>
      </c>
      <c r="E37" s="2">
        <v>292.284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189754.0081</v>
      </c>
      <c r="O37" s="2">
        <v>53115.97994875088</v>
      </c>
      <c r="P37" s="2">
        <v>69691.86814536923</v>
      </c>
      <c r="Q37" s="2">
        <v>113344.8336257406</v>
      </c>
      <c r="R37" s="2">
        <v>321.0030876395561</v>
      </c>
      <c r="S37" s="2">
        <v>0</v>
      </c>
      <c r="T37" s="2">
        <v>0</v>
      </c>
      <c r="U37" s="2">
        <v>0</v>
      </c>
      <c r="V37" s="2">
        <v>0</v>
      </c>
      <c r="W37" s="2">
        <v>104.12552720000001</v>
      </c>
      <c r="X37" s="2">
        <v>231720.55504256184</v>
      </c>
      <c r="Y37" s="2">
        <v>7408.140774031185</v>
      </c>
      <c r="Z37" s="2">
        <v>29086.8068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</row>
    <row r="38" spans="1:37" ht="15">
      <c r="A38" s="3">
        <v>35</v>
      </c>
      <c r="B38" s="3">
        <v>35</v>
      </c>
      <c r="C38" s="3" t="s">
        <v>74</v>
      </c>
      <c r="D38" s="2">
        <v>0</v>
      </c>
      <c r="E38" s="2">
        <v>159655.0518</v>
      </c>
      <c r="F38" s="2">
        <v>688510.9242</v>
      </c>
      <c r="G38" s="2">
        <v>0</v>
      </c>
      <c r="H38" s="2">
        <v>212673.22582207582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329826.03949999996</v>
      </c>
      <c r="O38" s="2">
        <v>576427.273792942</v>
      </c>
      <c r="P38" s="2">
        <v>175962.65284596253</v>
      </c>
      <c r="Q38" s="2">
        <v>33306.02767919957</v>
      </c>
      <c r="R38" s="2">
        <v>3024.5809060753</v>
      </c>
      <c r="S38" s="2">
        <v>0</v>
      </c>
      <c r="T38" s="2">
        <v>0</v>
      </c>
      <c r="U38" s="2">
        <v>127.924678649728</v>
      </c>
      <c r="V38" s="2">
        <v>7309.944045390001</v>
      </c>
      <c r="W38" s="2">
        <v>221123.88405280001</v>
      </c>
      <c r="X38" s="2">
        <v>65137.28137742136</v>
      </c>
      <c r="Y38" s="2">
        <v>9271.538146640258</v>
      </c>
      <c r="Z38" s="2">
        <v>17180.5182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</row>
    <row r="39" spans="1:37" ht="15">
      <c r="A39" s="3">
        <v>36</v>
      </c>
      <c r="B39" s="3">
        <v>36</v>
      </c>
      <c r="C39" s="3" t="s">
        <v>75</v>
      </c>
      <c r="D39" s="2">
        <v>2397390.928938305</v>
      </c>
      <c r="E39" s="2">
        <v>1578099.7728</v>
      </c>
      <c r="F39" s="2">
        <v>3747999.571106092</v>
      </c>
      <c r="G39" s="2">
        <v>22863209.18589391</v>
      </c>
      <c r="H39" s="2">
        <v>2078774.3963159758</v>
      </c>
      <c r="I39" s="2">
        <v>4406026.7992436495</v>
      </c>
      <c r="J39" s="2">
        <v>-10086847.5</v>
      </c>
      <c r="K39" s="2">
        <v>699757.9601913496</v>
      </c>
      <c r="L39" s="2">
        <v>-1601976.6</v>
      </c>
      <c r="M39" s="2">
        <v>0</v>
      </c>
      <c r="N39" s="2">
        <v>34777.477100000004</v>
      </c>
      <c r="O39" s="2">
        <v>43348.249376820975</v>
      </c>
      <c r="P39" s="2">
        <v>38075.4611176651</v>
      </c>
      <c r="Q39" s="2">
        <v>835.4587617068373</v>
      </c>
      <c r="R39" s="2">
        <v>18.295512767021332</v>
      </c>
      <c r="S39" s="2">
        <v>0</v>
      </c>
      <c r="T39" s="2">
        <v>0</v>
      </c>
      <c r="U39" s="2">
        <v>0</v>
      </c>
      <c r="V39" s="2">
        <v>306.04882134999997</v>
      </c>
      <c r="W39" s="2">
        <v>5903.5865016</v>
      </c>
      <c r="X39" s="2">
        <v>11247.510447400504</v>
      </c>
      <c r="Y39" s="2">
        <v>11907.563698136015</v>
      </c>
      <c r="Z39" s="2">
        <v>17265.9348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1680933.726</v>
      </c>
      <c r="AJ39" s="2">
        <v>0</v>
      </c>
      <c r="AK39" s="2">
        <v>0</v>
      </c>
    </row>
    <row r="40" spans="1:37" ht="15">
      <c r="A40" s="3">
        <v>37</v>
      </c>
      <c r="B40" s="3">
        <v>37</v>
      </c>
      <c r="C40" s="3" t="s">
        <v>76</v>
      </c>
      <c r="D40" s="2">
        <v>7861.0863077966105</v>
      </c>
      <c r="E40" s="2">
        <v>0</v>
      </c>
      <c r="F40" s="2">
        <v>43473.19049999999</v>
      </c>
      <c r="G40" s="2">
        <v>0</v>
      </c>
      <c r="H40" s="2">
        <v>2486485.49717302</v>
      </c>
      <c r="I40" s="2">
        <v>386839.6327736118</v>
      </c>
      <c r="J40" s="2">
        <v>0</v>
      </c>
      <c r="K40" s="2">
        <v>61437.23692223148</v>
      </c>
      <c r="L40" s="2">
        <v>0</v>
      </c>
      <c r="M40" s="2">
        <v>0</v>
      </c>
      <c r="N40" s="2">
        <v>413137.4844</v>
      </c>
      <c r="O40" s="2">
        <v>778078.0475872752</v>
      </c>
      <c r="P40" s="2">
        <v>106895.01663358038</v>
      </c>
      <c r="Q40" s="2">
        <v>204.22325286167134</v>
      </c>
      <c r="R40" s="2">
        <v>18.295512767021332</v>
      </c>
      <c r="S40" s="2">
        <v>0</v>
      </c>
      <c r="T40" s="2">
        <v>0</v>
      </c>
      <c r="U40" s="2">
        <v>0.042904</v>
      </c>
      <c r="V40" s="2">
        <v>29074.641564999998</v>
      </c>
      <c r="W40" s="2">
        <v>115786.80302800001</v>
      </c>
      <c r="X40" s="2">
        <v>366799.87954192515</v>
      </c>
      <c r="Y40" s="2">
        <v>206973.4545088222</v>
      </c>
      <c r="Z40" s="2">
        <v>261504.3936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</row>
    <row r="41" spans="1:37" ht="15">
      <c r="A41" s="3">
        <v>38</v>
      </c>
      <c r="B41" s="3">
        <v>38</v>
      </c>
      <c r="C41" s="3" t="s">
        <v>77</v>
      </c>
      <c r="D41" s="2">
        <v>3930.5431538983053</v>
      </c>
      <c r="E41" s="2">
        <v>0</v>
      </c>
      <c r="F41" s="2">
        <v>1570826.4893999998</v>
      </c>
      <c r="G41" s="2">
        <v>0</v>
      </c>
      <c r="H41" s="2">
        <v>60724.19328265506</v>
      </c>
      <c r="I41" s="2">
        <v>11280.784908526733</v>
      </c>
      <c r="J41" s="2">
        <v>0</v>
      </c>
      <c r="K41" s="2">
        <v>1791.5957838257136</v>
      </c>
      <c r="L41" s="2">
        <v>0</v>
      </c>
      <c r="M41" s="2">
        <v>0</v>
      </c>
      <c r="N41" s="2">
        <v>413819.3774</v>
      </c>
      <c r="O41" s="2">
        <v>82638.11715999377</v>
      </c>
      <c r="P41" s="2">
        <v>87639.65571647542</v>
      </c>
      <c r="Q41" s="2">
        <v>6226.952637254961</v>
      </c>
      <c r="R41" s="2">
        <v>1740.568555517075</v>
      </c>
      <c r="S41" s="2">
        <v>0</v>
      </c>
      <c r="T41" s="2">
        <v>0</v>
      </c>
      <c r="U41" s="2">
        <v>67.90797003163999</v>
      </c>
      <c r="V41" s="2">
        <v>310.7289787772</v>
      </c>
      <c r="W41" s="2">
        <v>14199.712004319998</v>
      </c>
      <c r="X41" s="2">
        <v>94730.24575844599</v>
      </c>
      <c r="Y41" s="2">
        <v>13634.61492152979</v>
      </c>
      <c r="Z41" s="2">
        <v>50942.6566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</row>
    <row r="42" spans="1:37" ht="15">
      <c r="A42" s="3">
        <v>39</v>
      </c>
      <c r="B42" s="3">
        <v>39</v>
      </c>
      <c r="C42" s="3" t="s">
        <v>78</v>
      </c>
      <c r="D42" s="2">
        <v>0</v>
      </c>
      <c r="E42" s="2">
        <v>84205.1142</v>
      </c>
      <c r="F42" s="2">
        <v>797288.4620999999</v>
      </c>
      <c r="G42" s="2">
        <v>0</v>
      </c>
      <c r="H42" s="2">
        <v>24384.682569827586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150167.78420000002</v>
      </c>
      <c r="O42" s="2">
        <v>223106.44610777567</v>
      </c>
      <c r="P42" s="2">
        <v>17008.30507798791</v>
      </c>
      <c r="Q42" s="2">
        <v>3828.25770364333</v>
      </c>
      <c r="R42" s="2">
        <v>1052.8235983204095</v>
      </c>
      <c r="S42" s="2">
        <v>0</v>
      </c>
      <c r="T42" s="2">
        <v>0</v>
      </c>
      <c r="U42" s="2">
        <v>5677.084191534</v>
      </c>
      <c r="V42" s="2">
        <v>48387.64167277</v>
      </c>
      <c r="W42" s="2">
        <v>26636.661585568003</v>
      </c>
      <c r="X42" s="2">
        <v>14578.083929397739</v>
      </c>
      <c r="Y42" s="2">
        <v>363.5897312407944</v>
      </c>
      <c r="Z42" s="2">
        <v>6127.4138</v>
      </c>
      <c r="AA42" s="2">
        <v>0</v>
      </c>
      <c r="AB42" s="2">
        <v>0</v>
      </c>
      <c r="AC42" s="2">
        <v>34830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</row>
    <row r="43" spans="1:37" ht="15">
      <c r="A43" s="3">
        <v>40</v>
      </c>
      <c r="B43" s="3">
        <v>40</v>
      </c>
      <c r="C43" s="3" t="s">
        <v>79</v>
      </c>
      <c r="D43" s="2">
        <v>0</v>
      </c>
      <c r="E43" s="2">
        <v>5614.3944</v>
      </c>
      <c r="F43" s="2">
        <v>74920.15259999999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243999.9974</v>
      </c>
      <c r="O43" s="2">
        <v>130350.48283132099</v>
      </c>
      <c r="P43" s="2">
        <v>95206.56475780655</v>
      </c>
      <c r="Q43" s="2">
        <v>4672.071052967236</v>
      </c>
      <c r="R43" s="2">
        <v>1731.4207991335645</v>
      </c>
      <c r="S43" s="2">
        <v>0</v>
      </c>
      <c r="T43" s="2">
        <v>0</v>
      </c>
      <c r="U43" s="2">
        <v>0</v>
      </c>
      <c r="V43" s="2">
        <v>9926.634068225001</v>
      </c>
      <c r="W43" s="2">
        <v>1723.0689655840001</v>
      </c>
      <c r="X43" s="2">
        <v>94348.04880149549</v>
      </c>
      <c r="Y43" s="2">
        <v>24042.37097829753</v>
      </c>
      <c r="Z43" s="2">
        <v>97015.5852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</row>
    <row r="44" spans="1:37" ht="15">
      <c r="A44" s="3">
        <v>41</v>
      </c>
      <c r="B44" s="3">
        <v>41</v>
      </c>
      <c r="C44" s="3" t="s">
        <v>80</v>
      </c>
      <c r="D44" s="2">
        <v>0</v>
      </c>
      <c r="E44" s="2">
        <v>628.4105999999999</v>
      </c>
      <c r="F44" s="2">
        <v>18613.9035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104380.0704</v>
      </c>
      <c r="O44" s="2">
        <v>20800.808309023985</v>
      </c>
      <c r="P44" s="2">
        <v>110591.15033148233</v>
      </c>
      <c r="Q44" s="2">
        <v>35215.515093456204</v>
      </c>
      <c r="R44" s="2">
        <v>7330.679320058775</v>
      </c>
      <c r="S44" s="2">
        <v>0</v>
      </c>
      <c r="T44" s="2">
        <v>0</v>
      </c>
      <c r="U44" s="2">
        <v>750.851169756</v>
      </c>
      <c r="V44" s="2">
        <v>0.579486279429</v>
      </c>
      <c r="W44" s="2">
        <v>156.19631925631998</v>
      </c>
      <c r="X44" s="2">
        <v>56674.34875923167</v>
      </c>
      <c r="Y44" s="2">
        <v>454.48716405099304</v>
      </c>
      <c r="Z44" s="2">
        <v>30841.2834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</row>
    <row r="45" spans="1:37" ht="15">
      <c r="A45" s="3">
        <v>42</v>
      </c>
      <c r="B45" s="3">
        <v>42</v>
      </c>
      <c r="C45" s="3" t="s">
        <v>81</v>
      </c>
      <c r="D45" s="2">
        <v>0</v>
      </c>
      <c r="E45" s="2">
        <v>2347.1675999999998</v>
      </c>
      <c r="F45" s="2">
        <v>70455.9798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194442.256</v>
      </c>
      <c r="O45" s="2">
        <v>25815.84364406675</v>
      </c>
      <c r="P45" s="2">
        <v>198464.5571735096</v>
      </c>
      <c r="Q45" s="2">
        <v>15577.592755780486</v>
      </c>
      <c r="R45" s="2">
        <v>4480.737399486861</v>
      </c>
      <c r="S45" s="2">
        <v>0</v>
      </c>
      <c r="T45" s="2">
        <v>0</v>
      </c>
      <c r="U45" s="2">
        <v>504.39861613906</v>
      </c>
      <c r="V45" s="2">
        <v>3150.417926959558</v>
      </c>
      <c r="W45" s="2">
        <v>345.30448629600005</v>
      </c>
      <c r="X45" s="2">
        <v>369802.85563225055</v>
      </c>
      <c r="Y45" s="2">
        <v>2590.57683509066</v>
      </c>
      <c r="Z45" s="2">
        <v>125149.0642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</row>
    <row r="46" spans="1:37" ht="15">
      <c r="A46" s="3">
        <v>43</v>
      </c>
      <c r="B46" s="3">
        <v>43</v>
      </c>
      <c r="C46" s="3" t="s">
        <v>82</v>
      </c>
      <c r="D46" s="2">
        <v>0</v>
      </c>
      <c r="E46" s="2">
        <v>0</v>
      </c>
      <c r="F46" s="2">
        <v>17176.422599999998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151765.0952</v>
      </c>
      <c r="O46" s="2">
        <v>14655.540821776893</v>
      </c>
      <c r="P46" s="2">
        <v>107186.98164097461</v>
      </c>
      <c r="Q46" s="2">
        <v>24901.312536428788</v>
      </c>
      <c r="R46" s="2">
        <v>5955.189405665444</v>
      </c>
      <c r="S46" s="2">
        <v>0</v>
      </c>
      <c r="T46" s="2">
        <v>0</v>
      </c>
      <c r="U46" s="2">
        <v>16120.347587716999</v>
      </c>
      <c r="V46" s="2">
        <v>6649.1705851519</v>
      </c>
      <c r="W46" s="2">
        <v>961.7599013450401</v>
      </c>
      <c r="X46" s="2">
        <v>104994.96403083095</v>
      </c>
      <c r="Y46" s="2">
        <v>181.7948656203972</v>
      </c>
      <c r="Z46" s="2">
        <v>41093.239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</row>
    <row r="47" spans="1:37" ht="15">
      <c r="A47" s="3">
        <v>44</v>
      </c>
      <c r="B47" s="3">
        <v>44</v>
      </c>
      <c r="C47" s="3" t="s">
        <v>83</v>
      </c>
      <c r="D47" s="2">
        <v>0</v>
      </c>
      <c r="E47" s="2">
        <v>0</v>
      </c>
      <c r="F47" s="2">
        <v>66334.0986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162419.4398</v>
      </c>
      <c r="O47" s="2">
        <v>11559.730415346365</v>
      </c>
      <c r="P47" s="2">
        <v>153857.49851312605</v>
      </c>
      <c r="Q47" s="2">
        <v>38886.892207401244</v>
      </c>
      <c r="R47" s="2">
        <v>9667.515268937408</v>
      </c>
      <c r="S47" s="2">
        <v>0</v>
      </c>
      <c r="T47" s="2">
        <v>0</v>
      </c>
      <c r="U47" s="2">
        <v>402.99163765579715</v>
      </c>
      <c r="V47" s="2">
        <v>93.10363797785801</v>
      </c>
      <c r="W47" s="2">
        <v>128.6796561992</v>
      </c>
      <c r="X47" s="2">
        <v>93419.85619175855</v>
      </c>
      <c r="Y47" s="2">
        <v>318.14101483569505</v>
      </c>
      <c r="Z47" s="2">
        <v>32184.3858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</row>
    <row r="48" spans="1:37" ht="15">
      <c r="A48" s="3">
        <v>45</v>
      </c>
      <c r="B48" s="3">
        <v>45</v>
      </c>
      <c r="C48" s="3" t="s">
        <v>84</v>
      </c>
      <c r="D48" s="2">
        <v>0</v>
      </c>
      <c r="E48" s="2">
        <v>0</v>
      </c>
      <c r="F48" s="2">
        <v>29731.189499999997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57027.7391</v>
      </c>
      <c r="O48" s="2">
        <v>1263.3746832231627</v>
      </c>
      <c r="P48" s="2">
        <v>90416.0100812673</v>
      </c>
      <c r="Q48" s="2">
        <v>15259.19013881888</v>
      </c>
      <c r="R48" s="2">
        <v>4828.3521420602665</v>
      </c>
      <c r="S48" s="2">
        <v>0</v>
      </c>
      <c r="T48" s="2">
        <v>0</v>
      </c>
      <c r="U48" s="2">
        <v>5.0939618872</v>
      </c>
      <c r="V48" s="2">
        <v>0.5625464615499999</v>
      </c>
      <c r="W48" s="2">
        <v>784.08202372</v>
      </c>
      <c r="X48" s="2">
        <v>60823.91572040855</v>
      </c>
      <c r="Y48" s="2">
        <v>0</v>
      </c>
      <c r="Z48" s="2">
        <v>12600.4212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</row>
    <row r="49" spans="1:37" ht="15">
      <c r="A49" s="3">
        <v>46</v>
      </c>
      <c r="B49" s="3">
        <v>46</v>
      </c>
      <c r="C49" s="3" t="s">
        <v>85</v>
      </c>
      <c r="D49" s="2">
        <v>0</v>
      </c>
      <c r="E49" s="2">
        <v>0</v>
      </c>
      <c r="F49" s="2">
        <v>4434.689700000001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30838.377400000005</v>
      </c>
      <c r="O49" s="2">
        <v>2484.3410047144007</v>
      </c>
      <c r="P49" s="2">
        <v>19445.22773172942</v>
      </c>
      <c r="Q49" s="2">
        <v>1526.1046713844894</v>
      </c>
      <c r="R49" s="2">
        <v>1154.2805327557096</v>
      </c>
      <c r="S49" s="2">
        <v>0</v>
      </c>
      <c r="T49" s="2">
        <v>0</v>
      </c>
      <c r="U49" s="2">
        <v>280.082675</v>
      </c>
      <c r="V49" s="2">
        <v>0</v>
      </c>
      <c r="W49" s="2">
        <v>393.19085896</v>
      </c>
      <c r="X49" s="2">
        <v>20911.633501720353</v>
      </c>
      <c r="Y49" s="2">
        <v>0</v>
      </c>
      <c r="Z49" s="2">
        <v>10099.776600000001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</row>
    <row r="50" spans="1:37" ht="15">
      <c r="A50" s="3">
        <v>47</v>
      </c>
      <c r="B50" s="3">
        <v>47</v>
      </c>
      <c r="C50" s="3" t="s">
        <v>86</v>
      </c>
      <c r="D50" s="2">
        <v>0</v>
      </c>
      <c r="E50" s="2">
        <v>0</v>
      </c>
      <c r="F50" s="2">
        <v>7807.987799999999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111815.50639999998</v>
      </c>
      <c r="O50" s="2">
        <v>3186.5445757174384</v>
      </c>
      <c r="P50" s="2">
        <v>32040.02496788044</v>
      </c>
      <c r="Q50" s="2">
        <v>7902.511598233674</v>
      </c>
      <c r="R50" s="2">
        <v>8035.88817580578</v>
      </c>
      <c r="S50" s="2">
        <v>0</v>
      </c>
      <c r="T50" s="2">
        <v>0</v>
      </c>
      <c r="U50" s="2">
        <v>1.6885570680399997</v>
      </c>
      <c r="V50" s="2">
        <v>0</v>
      </c>
      <c r="W50" s="2">
        <v>1060.4022576080001</v>
      </c>
      <c r="X50" s="2">
        <v>43297.455265964076</v>
      </c>
      <c r="Y50" s="2">
        <v>0</v>
      </c>
      <c r="Z50" s="2">
        <v>40616.0842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</row>
    <row r="51" spans="1:37" ht="15">
      <c r="A51" s="3">
        <v>48</v>
      </c>
      <c r="B51" s="3">
        <v>48</v>
      </c>
      <c r="C51" s="3" t="s">
        <v>87</v>
      </c>
      <c r="D51" s="2">
        <v>0</v>
      </c>
      <c r="E51" s="2">
        <v>0</v>
      </c>
      <c r="F51" s="2">
        <v>23796.457199999997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292616.16599999997</v>
      </c>
      <c r="O51" s="2">
        <v>7456.967978025241</v>
      </c>
      <c r="P51" s="2">
        <v>158790.4533006337</v>
      </c>
      <c r="Q51" s="2">
        <v>16867.912398861044</v>
      </c>
      <c r="R51" s="2">
        <v>12855.092561482536</v>
      </c>
      <c r="S51" s="2">
        <v>0</v>
      </c>
      <c r="T51" s="2">
        <v>0</v>
      </c>
      <c r="U51" s="2">
        <v>45.0100642819172</v>
      </c>
      <c r="V51" s="2">
        <v>118.59864615</v>
      </c>
      <c r="W51" s="2">
        <v>216.22944452552</v>
      </c>
      <c r="X51" s="2">
        <v>102483.38402801333</v>
      </c>
      <c r="Y51" s="2">
        <v>1454.3589249631773</v>
      </c>
      <c r="Z51" s="2">
        <v>75851.9044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</row>
    <row r="52" spans="1:37" ht="15">
      <c r="A52" s="3">
        <v>49</v>
      </c>
      <c r="B52" s="3">
        <v>49</v>
      </c>
      <c r="C52" s="3" t="s">
        <v>88</v>
      </c>
      <c r="D52" s="2">
        <v>0</v>
      </c>
      <c r="E52" s="2">
        <v>0</v>
      </c>
      <c r="F52" s="2">
        <v>3997.4769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81333.02110000001</v>
      </c>
      <c r="O52" s="2">
        <v>2355.1434375776057</v>
      </c>
      <c r="P52" s="2">
        <v>49923.32946986889</v>
      </c>
      <c r="Q52" s="2">
        <v>3286.1377960468935</v>
      </c>
      <c r="R52" s="2">
        <v>2638.711909534486</v>
      </c>
      <c r="S52" s="2">
        <v>0</v>
      </c>
      <c r="T52" s="2">
        <v>0</v>
      </c>
      <c r="U52" s="2">
        <v>33.3418257026</v>
      </c>
      <c r="V52" s="2">
        <v>0</v>
      </c>
      <c r="W52" s="2">
        <v>7.920480861920001</v>
      </c>
      <c r="X52" s="2">
        <v>17417.26132388719</v>
      </c>
      <c r="Y52" s="2">
        <v>1817.948656203972</v>
      </c>
      <c r="Z52" s="2">
        <v>13954.3234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</row>
    <row r="53" spans="1:37" ht="15">
      <c r="A53" s="3">
        <v>50</v>
      </c>
      <c r="B53" s="3">
        <v>50</v>
      </c>
      <c r="C53" s="3" t="s">
        <v>89</v>
      </c>
      <c r="D53" s="2">
        <v>0</v>
      </c>
      <c r="E53" s="2">
        <v>0</v>
      </c>
      <c r="F53" s="2">
        <v>10618.230599999999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102749.1318</v>
      </c>
      <c r="O53" s="2">
        <v>2224.9596294703006</v>
      </c>
      <c r="P53" s="2">
        <v>58586.45068620173</v>
      </c>
      <c r="Q53" s="2">
        <v>4952.41388189553</v>
      </c>
      <c r="R53" s="2">
        <v>1383.806056560159</v>
      </c>
      <c r="S53" s="2">
        <v>0</v>
      </c>
      <c r="T53" s="2">
        <v>0</v>
      </c>
      <c r="U53" s="2">
        <v>13.211546706</v>
      </c>
      <c r="V53" s="2">
        <v>0</v>
      </c>
      <c r="W53" s="2">
        <v>0.27174438456</v>
      </c>
      <c r="X53" s="2">
        <v>48047.61744520604</v>
      </c>
      <c r="Y53" s="2">
        <v>409.03844764589365</v>
      </c>
      <c r="Z53" s="2">
        <v>35245.6382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</row>
    <row r="54" spans="1:37" ht="15">
      <c r="A54" s="3">
        <v>51</v>
      </c>
      <c r="B54" s="3">
        <v>51</v>
      </c>
      <c r="C54" s="3" t="s">
        <v>90</v>
      </c>
      <c r="D54" s="2">
        <v>0</v>
      </c>
      <c r="E54" s="2">
        <v>0</v>
      </c>
      <c r="F54" s="2">
        <v>187384.51619999998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389515.9636</v>
      </c>
      <c r="O54" s="2">
        <v>104753.58468270744</v>
      </c>
      <c r="P54" s="2">
        <v>318759.51380903064</v>
      </c>
      <c r="Q54" s="2">
        <v>52062.07687951808</v>
      </c>
      <c r="R54" s="2">
        <v>103970.07259811551</v>
      </c>
      <c r="S54" s="2">
        <v>0</v>
      </c>
      <c r="T54" s="2">
        <v>0</v>
      </c>
      <c r="U54" s="2">
        <v>1087.1197862000001</v>
      </c>
      <c r="V54" s="2">
        <v>191.994949475</v>
      </c>
      <c r="W54" s="2">
        <v>1256.9265547328455</v>
      </c>
      <c r="X54" s="2">
        <v>181707.35324732465</v>
      </c>
      <c r="Y54" s="2">
        <v>14770.832831657272</v>
      </c>
      <c r="Z54" s="2">
        <v>189906.62860000003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114241.72738511255</v>
      </c>
      <c r="AJ54" s="2">
        <v>0</v>
      </c>
      <c r="AK54" s="2">
        <v>0</v>
      </c>
    </row>
    <row r="55" spans="1:37" ht="15">
      <c r="A55" s="3">
        <v>52</v>
      </c>
      <c r="B55" s="3">
        <v>52</v>
      </c>
      <c r="C55" s="3" t="s">
        <v>91</v>
      </c>
      <c r="D55" s="2">
        <v>0</v>
      </c>
      <c r="E55" s="2">
        <v>0</v>
      </c>
      <c r="F55" s="2">
        <v>16926.8949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29006.607300000003</v>
      </c>
      <c r="O55" s="2">
        <v>9682.91384846605</v>
      </c>
      <c r="P55" s="2">
        <v>11486.942284780838</v>
      </c>
      <c r="Q55" s="2">
        <v>12435.33952424977</v>
      </c>
      <c r="R55" s="2">
        <v>1209.1670710567737</v>
      </c>
      <c r="S55" s="2">
        <v>0</v>
      </c>
      <c r="T55" s="2">
        <v>0</v>
      </c>
      <c r="U55" s="2">
        <v>379.86676669559995</v>
      </c>
      <c r="V55" s="2">
        <v>0</v>
      </c>
      <c r="W55" s="2">
        <v>0.25708025704000004</v>
      </c>
      <c r="X55" s="2">
        <v>7370.941312616835</v>
      </c>
      <c r="Y55" s="2">
        <v>0</v>
      </c>
      <c r="Z55" s="2">
        <v>13628.3658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</row>
    <row r="56" spans="1:37" ht="15">
      <c r="A56" s="3">
        <v>53</v>
      </c>
      <c r="B56" s="3">
        <v>53</v>
      </c>
      <c r="C56" s="3" t="s">
        <v>92</v>
      </c>
      <c r="D56" s="2">
        <v>0</v>
      </c>
      <c r="E56" s="2">
        <v>0</v>
      </c>
      <c r="F56" s="2">
        <v>61336.353599999995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55586.4228</v>
      </c>
      <c r="O56" s="2">
        <v>79456.5037891289</v>
      </c>
      <c r="P56" s="2">
        <v>20092.745217453466</v>
      </c>
      <c r="Q56" s="2">
        <v>4058.4730068692143</v>
      </c>
      <c r="R56" s="2">
        <v>8942.347671990019</v>
      </c>
      <c r="S56" s="2">
        <v>31638.158103499467</v>
      </c>
      <c r="T56" s="2">
        <v>0</v>
      </c>
      <c r="U56" s="2">
        <v>5.605922447999999</v>
      </c>
      <c r="V56" s="2">
        <v>0.26315107535</v>
      </c>
      <c r="W56" s="2">
        <v>0.0701360928456</v>
      </c>
      <c r="X56" s="2">
        <v>7425.54087789548</v>
      </c>
      <c r="Y56" s="2">
        <v>0</v>
      </c>
      <c r="Z56" s="2">
        <v>5747.457200000001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</row>
    <row r="57" spans="1:37" ht="15">
      <c r="A57" s="3">
        <v>54</v>
      </c>
      <c r="B57" s="3">
        <v>54</v>
      </c>
      <c r="C57" s="3" t="s">
        <v>93</v>
      </c>
      <c r="D57" s="2">
        <v>0</v>
      </c>
      <c r="E57" s="2">
        <v>0</v>
      </c>
      <c r="F57" s="2">
        <v>10431.983699999999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43416.033899999995</v>
      </c>
      <c r="O57" s="2">
        <v>1394.544732300977</v>
      </c>
      <c r="P57" s="2">
        <v>39955.32170208386</v>
      </c>
      <c r="Q57" s="2">
        <v>1889.0650889704598</v>
      </c>
      <c r="R57" s="2">
        <v>4828.3521420602665</v>
      </c>
      <c r="S57" s="2">
        <v>0</v>
      </c>
      <c r="T57" s="2">
        <v>0</v>
      </c>
      <c r="U57" s="2">
        <v>0.29924995333719995</v>
      </c>
      <c r="V57" s="2">
        <v>751.1076815</v>
      </c>
      <c r="W57" s="2">
        <v>2399.28093243624</v>
      </c>
      <c r="X57" s="2">
        <v>11465.908708515079</v>
      </c>
      <c r="Y57" s="2">
        <v>0</v>
      </c>
      <c r="Z57" s="2">
        <v>14723.0728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</row>
    <row r="58" spans="1:37" ht="15">
      <c r="A58" s="3">
        <v>55</v>
      </c>
      <c r="B58" s="3">
        <v>55</v>
      </c>
      <c r="C58" s="3" t="s">
        <v>94</v>
      </c>
      <c r="D58" s="2">
        <v>0</v>
      </c>
      <c r="E58" s="2">
        <v>0</v>
      </c>
      <c r="F58" s="2">
        <v>27670.968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76348.6635</v>
      </c>
      <c r="O58" s="2">
        <v>50675.03354673891</v>
      </c>
      <c r="P58" s="2">
        <v>38405.041248711364</v>
      </c>
      <c r="Q58" s="2">
        <v>7761.411896256519</v>
      </c>
      <c r="R58" s="2">
        <v>2410.017999946719</v>
      </c>
      <c r="S58" s="2">
        <v>0</v>
      </c>
      <c r="T58" s="2">
        <v>0</v>
      </c>
      <c r="U58" s="2">
        <v>0.4089127779134</v>
      </c>
      <c r="V58" s="2">
        <v>0.46952518719999997</v>
      </c>
      <c r="W58" s="2">
        <v>307.86301930976003</v>
      </c>
      <c r="X58" s="2">
        <v>41058.8730895397</v>
      </c>
      <c r="Y58" s="2">
        <v>0</v>
      </c>
      <c r="Z58" s="2">
        <v>13813.926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</row>
    <row r="59" spans="1:37" ht="15">
      <c r="A59" s="3">
        <v>56</v>
      </c>
      <c r="B59" s="3">
        <v>56</v>
      </c>
      <c r="C59" s="3" t="s">
        <v>95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274916.83920000005</v>
      </c>
      <c r="O59" s="2">
        <v>9374.220424696457</v>
      </c>
      <c r="P59" s="2">
        <v>643661.0399515266</v>
      </c>
      <c r="Q59" s="2">
        <v>231589.16874513528</v>
      </c>
      <c r="R59" s="2">
        <v>67053.05429113319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15506.276539134677</v>
      </c>
      <c r="Y59" s="2">
        <v>0</v>
      </c>
      <c r="Z59" s="2">
        <v>390929.19680000003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</row>
    <row r="60" spans="1:37" ht="15">
      <c r="A60" s="3">
        <v>57</v>
      </c>
      <c r="B60" s="3">
        <v>57</v>
      </c>
      <c r="C60" s="3" t="s">
        <v>96</v>
      </c>
      <c r="D60" s="2">
        <v>0</v>
      </c>
      <c r="E60" s="2">
        <v>1129.7412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164764.96490000002</v>
      </c>
      <c r="O60" s="2">
        <v>9507.36295571529</v>
      </c>
      <c r="P60" s="2">
        <v>132372.99372054788</v>
      </c>
      <c r="Q60" s="2">
        <v>87437.25742521157</v>
      </c>
      <c r="R60" s="2">
        <v>29156.394436898547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7097.943486223619</v>
      </c>
      <c r="Y60" s="2">
        <v>0</v>
      </c>
      <c r="Z60" s="2">
        <v>35798.3916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</row>
    <row r="61" spans="1:37" ht="15">
      <c r="A61" s="3">
        <v>58</v>
      </c>
      <c r="B61" s="3">
        <v>58</v>
      </c>
      <c r="C61" s="3" t="s">
        <v>97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407143.36470000003</v>
      </c>
      <c r="O61" s="2">
        <v>95419.8001378019</v>
      </c>
      <c r="P61" s="2">
        <v>211253.69921519604</v>
      </c>
      <c r="Q61" s="2">
        <v>2122682.565931517</v>
      </c>
      <c r="R61" s="2">
        <v>119841.42992350653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10483.116533499497</v>
      </c>
      <c r="Y61" s="2">
        <v>0</v>
      </c>
      <c r="Z61" s="2">
        <v>39662.75639999999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</row>
    <row r="62" spans="1:37" ht="15">
      <c r="A62" s="3">
        <v>59</v>
      </c>
      <c r="B62" s="3">
        <v>59</v>
      </c>
      <c r="C62" s="3" t="s">
        <v>98</v>
      </c>
      <c r="D62" s="2">
        <v>348132.1288</v>
      </c>
      <c r="E62" s="2">
        <v>19354296.0726</v>
      </c>
      <c r="F62" s="2">
        <v>0</v>
      </c>
      <c r="G62" s="2">
        <v>0</v>
      </c>
      <c r="H62" s="2">
        <v>1588819.9534038578</v>
      </c>
      <c r="I62" s="2">
        <v>3122984.2313093934</v>
      </c>
      <c r="J62" s="2">
        <v>0</v>
      </c>
      <c r="K62" s="2">
        <v>495987.2408824094</v>
      </c>
      <c r="L62" s="2">
        <v>0</v>
      </c>
      <c r="M62" s="2">
        <v>19949436</v>
      </c>
      <c r="N62" s="2">
        <v>343220.09940000006</v>
      </c>
      <c r="O62" s="2">
        <v>28323169.980839856</v>
      </c>
      <c r="P62" s="2">
        <v>8959.564214638041</v>
      </c>
      <c r="Q62" s="2">
        <v>181859.5142174846</v>
      </c>
      <c r="R62" s="2">
        <v>0</v>
      </c>
      <c r="S62" s="2">
        <v>0</v>
      </c>
      <c r="T62" s="2">
        <v>318816.5188</v>
      </c>
      <c r="U62" s="2">
        <v>0</v>
      </c>
      <c r="V62" s="2">
        <v>0</v>
      </c>
      <c r="W62" s="2">
        <v>0</v>
      </c>
      <c r="X62" s="2">
        <v>1398497.8758553169</v>
      </c>
      <c r="Y62" s="2">
        <v>36935444.64296171</v>
      </c>
      <c r="Z62" s="2">
        <v>3722.9856</v>
      </c>
      <c r="AA62" s="2">
        <v>0</v>
      </c>
      <c r="AB62" s="2">
        <v>0</v>
      </c>
      <c r="AC62" s="2">
        <v>96390</v>
      </c>
      <c r="AD62" s="2">
        <v>0</v>
      </c>
      <c r="AE62" s="2">
        <v>0</v>
      </c>
      <c r="AF62" s="2">
        <v>15153458</v>
      </c>
      <c r="AG62" s="2">
        <v>6985522</v>
      </c>
      <c r="AH62" s="2">
        <v>0</v>
      </c>
      <c r="AI62" s="2">
        <v>0</v>
      </c>
      <c r="AJ62" s="2">
        <v>0</v>
      </c>
      <c r="AK62" s="2">
        <v>0</v>
      </c>
    </row>
    <row r="63" spans="1:37" ht="15">
      <c r="A63" s="3">
        <v>60</v>
      </c>
      <c r="B63" s="3">
        <v>60</v>
      </c>
      <c r="C63" s="3" t="s">
        <v>99</v>
      </c>
      <c r="D63" s="2">
        <v>0</v>
      </c>
      <c r="E63" s="2">
        <v>29994.057</v>
      </c>
      <c r="F63" s="2">
        <v>49282.080299999994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14409.4266</v>
      </c>
      <c r="O63" s="2">
        <v>21628.26448328178</v>
      </c>
      <c r="P63" s="2">
        <v>15679.237375616573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2417.8362350387765</v>
      </c>
      <c r="Y63" s="2">
        <v>0</v>
      </c>
      <c r="Z63" s="2">
        <v>426371.195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</row>
    <row r="64" spans="1:37" ht="15">
      <c r="A64" s="3">
        <v>61</v>
      </c>
      <c r="B64" s="3">
        <v>61</v>
      </c>
      <c r="C64" s="3" t="s">
        <v>100</v>
      </c>
      <c r="D64" s="2">
        <v>0</v>
      </c>
      <c r="E64" s="2">
        <v>209.04659999999998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1053553.6421</v>
      </c>
      <c r="O64" s="2">
        <v>177493.78746266404</v>
      </c>
      <c r="P64" s="2">
        <v>44633.926605849265</v>
      </c>
      <c r="Q64" s="2">
        <v>41028.45149990977</v>
      </c>
      <c r="R64" s="2">
        <v>5617.554033692232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5149.677175926745</v>
      </c>
      <c r="Y64" s="2">
        <v>0</v>
      </c>
      <c r="Z64" s="2">
        <v>39338.7624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</row>
    <row r="65" spans="1:37" ht="15">
      <c r="A65" s="3">
        <v>62</v>
      </c>
      <c r="B65" s="3">
        <v>62</v>
      </c>
      <c r="C65" s="3" t="s">
        <v>101</v>
      </c>
      <c r="D65" s="2">
        <v>0</v>
      </c>
      <c r="E65" s="2">
        <v>6116.3604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76245.9125</v>
      </c>
      <c r="O65" s="2">
        <v>126990.35984479381</v>
      </c>
      <c r="P65" s="2">
        <v>208558.84428498353</v>
      </c>
      <c r="Q65" s="2">
        <v>33286.53364142642</v>
      </c>
      <c r="R65" s="2">
        <v>879.8478412503896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34759.6472</v>
      </c>
      <c r="AA65" s="2">
        <v>0</v>
      </c>
      <c r="AB65" s="2">
        <v>0</v>
      </c>
      <c r="AC65" s="2">
        <v>0</v>
      </c>
      <c r="AD65" s="2">
        <v>7589179</v>
      </c>
      <c r="AE65" s="2">
        <v>2456214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</row>
    <row r="66" spans="1:37" ht="15">
      <c r="A66" s="3">
        <v>63</v>
      </c>
      <c r="B66" s="3">
        <v>63</v>
      </c>
      <c r="C66" s="3" t="s">
        <v>102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2759954.4447</v>
      </c>
      <c r="O66" s="2">
        <v>0</v>
      </c>
      <c r="P66" s="2">
        <v>2161052.4412794253</v>
      </c>
      <c r="Q66" s="2">
        <v>75544.03780855825</v>
      </c>
      <c r="R66" s="2">
        <v>2052.4238867731206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565.2084705285453</v>
      </c>
      <c r="Y66" s="2">
        <v>0</v>
      </c>
      <c r="Z66" s="2">
        <v>335840.39879999997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</row>
    <row r="67" spans="1:37" ht="15">
      <c r="A67" s="3">
        <v>64</v>
      </c>
      <c r="B67" s="3">
        <v>64</v>
      </c>
      <c r="C67" s="3" t="s">
        <v>103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11989.1735</v>
      </c>
      <c r="O67" s="2">
        <v>0</v>
      </c>
      <c r="P67" s="2">
        <v>69853.9714163458</v>
      </c>
      <c r="Q67" s="2">
        <v>5099.0833089507305</v>
      </c>
      <c r="R67" s="2">
        <v>567.9925099943442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69081.0352868222</v>
      </c>
      <c r="Y67" s="2">
        <v>0</v>
      </c>
      <c r="Z67" s="2">
        <v>120105.5576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</row>
    <row r="68" spans="1:37" ht="15">
      <c r="A68" s="3">
        <v>65</v>
      </c>
      <c r="B68" s="3">
        <v>65</v>
      </c>
      <c r="C68" s="3" t="s">
        <v>104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118893.1821</v>
      </c>
      <c r="O68" s="2">
        <v>0</v>
      </c>
      <c r="P68" s="2">
        <v>333888.853900782</v>
      </c>
      <c r="Q68" s="2">
        <v>38322.493399492625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16579.448468837327</v>
      </c>
      <c r="Y68" s="2">
        <v>0</v>
      </c>
      <c r="Z68" s="2">
        <v>122259.6268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</row>
    <row r="69" spans="1:37" ht="15">
      <c r="A69" s="3">
        <v>66</v>
      </c>
      <c r="B69" s="3">
        <v>66</v>
      </c>
      <c r="C69" s="3" t="s">
        <v>105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122613.70240000001</v>
      </c>
      <c r="O69" s="2">
        <v>0</v>
      </c>
      <c r="P69" s="2">
        <v>343984.03661043814</v>
      </c>
      <c r="Q69" s="2">
        <v>39824.46259553892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3830.8574113601394</v>
      </c>
      <c r="Y69" s="2">
        <v>0</v>
      </c>
      <c r="Z69" s="2">
        <v>3994.9442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</row>
    <row r="70" spans="1:37" ht="15">
      <c r="A70" s="3">
        <v>67</v>
      </c>
      <c r="B70" s="3">
        <v>67</v>
      </c>
      <c r="C70" s="3" t="s">
        <v>106</v>
      </c>
      <c r="D70" s="2">
        <v>0</v>
      </c>
      <c r="E70" s="2">
        <v>754.8552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118681.14140000001</v>
      </c>
      <c r="O70" s="2">
        <v>0</v>
      </c>
      <c r="P70" s="2">
        <v>47135.33232870853</v>
      </c>
      <c r="Q70" s="2">
        <v>294628.2454659682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1758.426352755474</v>
      </c>
      <c r="Y70" s="2">
        <v>0</v>
      </c>
      <c r="Z70" s="2">
        <v>14137.92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</row>
    <row r="71" spans="1:37" ht="15">
      <c r="A71" s="3">
        <v>68</v>
      </c>
      <c r="B71" s="3">
        <v>68</v>
      </c>
      <c r="C71" s="3" t="s">
        <v>107</v>
      </c>
      <c r="D71" s="2">
        <v>0</v>
      </c>
      <c r="E71" s="2">
        <v>2765.8961999999997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26041.773900000004</v>
      </c>
      <c r="O71" s="2">
        <v>0</v>
      </c>
      <c r="P71" s="2">
        <v>74236.133321806</v>
      </c>
      <c r="Q71" s="2">
        <v>12995238.92258284</v>
      </c>
      <c r="R71" s="2">
        <v>134760.58897079574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2250637.7805174915</v>
      </c>
      <c r="Y71" s="2">
        <v>0</v>
      </c>
      <c r="Z71" s="2">
        <v>56258.1218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</row>
    <row r="72" spans="1:37" ht="15">
      <c r="A72" s="3">
        <v>69</v>
      </c>
      <c r="B72" s="3">
        <v>69</v>
      </c>
      <c r="C72" s="3" t="s">
        <v>108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11783.385283086036</v>
      </c>
      <c r="Q72" s="2">
        <v>12085436.398821764</v>
      </c>
      <c r="R72" s="2">
        <v>12657885.229366813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74199.31199216402</v>
      </c>
      <c r="Y72" s="2">
        <v>0</v>
      </c>
      <c r="Z72" s="2">
        <v>13889.5246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</row>
    <row r="73" spans="1:37" ht="15">
      <c r="A73" s="3">
        <v>70</v>
      </c>
      <c r="B73" s="3">
        <v>70</v>
      </c>
      <c r="C73" s="3" t="s">
        <v>109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2628221.124</v>
      </c>
      <c r="O73" s="2">
        <v>15198399.41165659</v>
      </c>
      <c r="P73" s="2">
        <v>15034.406684439105</v>
      </c>
      <c r="Q73" s="2">
        <v>214878.13693597255</v>
      </c>
      <c r="R73" s="2">
        <v>10262.119433865604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942.0141175475753</v>
      </c>
      <c r="Y73" s="2">
        <v>0</v>
      </c>
      <c r="Z73" s="2">
        <v>13270.9906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</row>
    <row r="74" spans="1:37" ht="15">
      <c r="A74" s="3">
        <v>71</v>
      </c>
      <c r="B74" s="3">
        <v>71</v>
      </c>
      <c r="C74" s="3" t="s">
        <v>110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27342.9752</v>
      </c>
      <c r="O74" s="2">
        <v>2745.6948618995198</v>
      </c>
      <c r="P74" s="2">
        <v>16293.617728599547</v>
      </c>
      <c r="Q74" s="2">
        <v>3455.0861234142762</v>
      </c>
      <c r="R74" s="2">
        <v>20977.468615823327</v>
      </c>
      <c r="S74" s="2">
        <v>6214725.5357</v>
      </c>
      <c r="T74" s="2">
        <v>0</v>
      </c>
      <c r="U74" s="2">
        <v>0</v>
      </c>
      <c r="V74" s="2">
        <v>0</v>
      </c>
      <c r="W74" s="2">
        <v>0</v>
      </c>
      <c r="X74" s="2">
        <v>9200.33788138132</v>
      </c>
      <c r="Y74" s="2">
        <v>0</v>
      </c>
      <c r="Z74" s="2">
        <v>11052.1226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</row>
    <row r="75" spans="1:37" ht="15">
      <c r="A75" s="3">
        <v>72</v>
      </c>
      <c r="B75" s="3">
        <v>72</v>
      </c>
      <c r="C75" s="3" t="s">
        <v>111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4331.4217</v>
      </c>
      <c r="O75" s="2">
        <v>0</v>
      </c>
      <c r="P75" s="2">
        <v>14705.722151575033</v>
      </c>
      <c r="Q75" s="2">
        <v>8945.906762854213</v>
      </c>
      <c r="R75" s="2">
        <v>2235.379014443334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1287.4192939816865</v>
      </c>
      <c r="Y75" s="2">
        <v>0</v>
      </c>
      <c r="Z75" s="2">
        <v>4579.1152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</row>
    <row r="76" spans="1:37" ht="15">
      <c r="A76" s="3">
        <v>73</v>
      </c>
      <c r="B76" s="3">
        <v>73</v>
      </c>
      <c r="C76" s="3" t="s">
        <v>112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26010.948600000003</v>
      </c>
      <c r="O76" s="2">
        <v>5363.178397632755</v>
      </c>
      <c r="P76" s="2">
        <v>17760.60755102829</v>
      </c>
      <c r="Q76" s="2">
        <v>59942.309577439555</v>
      </c>
      <c r="R76" s="2">
        <v>13249.277700190178</v>
      </c>
      <c r="S76" s="2">
        <v>7045.756836753629</v>
      </c>
      <c r="T76" s="2">
        <v>0</v>
      </c>
      <c r="U76" s="2">
        <v>0</v>
      </c>
      <c r="V76" s="2">
        <v>0</v>
      </c>
      <c r="W76" s="2">
        <v>0</v>
      </c>
      <c r="X76" s="2">
        <v>2386.4357644538572</v>
      </c>
      <c r="Y76" s="2">
        <v>0</v>
      </c>
      <c r="Z76" s="2">
        <v>64431.606799999994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</row>
    <row r="77" spans="1:37" ht="15">
      <c r="A77" s="3">
        <v>74</v>
      </c>
      <c r="B77" s="3">
        <v>74</v>
      </c>
      <c r="C77" s="3" t="s">
        <v>113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78301.86660000001</v>
      </c>
      <c r="O77" s="2">
        <v>0</v>
      </c>
      <c r="P77" s="2">
        <v>27266.486656802797</v>
      </c>
      <c r="Q77" s="2">
        <v>0</v>
      </c>
      <c r="R77" s="2">
        <v>60493.28134993935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5306.679528851341</v>
      </c>
      <c r="Y77" s="2">
        <v>0</v>
      </c>
      <c r="Z77" s="2">
        <v>42910.5508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</row>
    <row r="78" spans="1:37" ht="15">
      <c r="A78" s="3">
        <v>75</v>
      </c>
      <c r="B78" s="3">
        <v>75</v>
      </c>
      <c r="C78" s="3" t="s">
        <v>114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106974.06610000001</v>
      </c>
      <c r="O78" s="2">
        <v>0</v>
      </c>
      <c r="P78" s="2">
        <v>1167.86002957697</v>
      </c>
      <c r="Q78" s="2">
        <v>0</v>
      </c>
      <c r="R78" s="2">
        <v>137.21634575266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565.2084705285451</v>
      </c>
      <c r="Y78" s="2">
        <v>0</v>
      </c>
      <c r="Z78" s="2">
        <v>9547.0232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</row>
    <row r="79" spans="1:37" ht="15">
      <c r="A79" s="3">
        <v>76</v>
      </c>
      <c r="B79" s="3">
        <v>76</v>
      </c>
      <c r="C79" s="3" t="s">
        <v>115</v>
      </c>
      <c r="D79" s="2">
        <v>0</v>
      </c>
      <c r="E79" s="2">
        <v>1256.8211999999999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930685.8645</v>
      </c>
      <c r="O79" s="2">
        <v>0</v>
      </c>
      <c r="P79" s="2">
        <v>372842.00123699417</v>
      </c>
      <c r="Q79" s="2">
        <v>285529.17126346775</v>
      </c>
      <c r="R79" s="2">
        <v>85407.611667539</v>
      </c>
      <c r="S79" s="2">
        <v>874114.207559747</v>
      </c>
      <c r="T79" s="2">
        <v>0</v>
      </c>
      <c r="U79" s="2">
        <v>0</v>
      </c>
      <c r="V79" s="2">
        <v>0</v>
      </c>
      <c r="W79" s="2">
        <v>0</v>
      </c>
      <c r="X79" s="2">
        <v>84781.27057928179</v>
      </c>
      <c r="Y79" s="2">
        <v>0</v>
      </c>
      <c r="Z79" s="2">
        <v>99645.82740000001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</row>
    <row r="80" spans="1:37" ht="15">
      <c r="A80" s="3">
        <v>77</v>
      </c>
      <c r="B80" s="3">
        <v>77</v>
      </c>
      <c r="C80" s="3" t="s">
        <v>116</v>
      </c>
      <c r="D80" s="2">
        <v>0</v>
      </c>
      <c r="E80" s="2">
        <v>207665.87579999998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499127.9281</v>
      </c>
      <c r="O80" s="2">
        <v>0</v>
      </c>
      <c r="P80" s="2">
        <v>536474.9539087341</v>
      </c>
      <c r="Q80" s="2">
        <v>462812.5922101456</v>
      </c>
      <c r="R80" s="2">
        <v>81018.35183188724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31149.266820239824</v>
      </c>
      <c r="Y80" s="2">
        <v>0</v>
      </c>
      <c r="Z80" s="2">
        <v>302400.2908000001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</row>
    <row r="81" spans="1:37" ht="15">
      <c r="A81" s="3">
        <v>78</v>
      </c>
      <c r="B81" s="3">
        <v>78</v>
      </c>
      <c r="C81" s="3" t="s">
        <v>117</v>
      </c>
      <c r="D81" s="2">
        <v>0</v>
      </c>
      <c r="E81" s="2">
        <v>85461.93539999999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107346.3981174046</v>
      </c>
      <c r="Q81" s="2">
        <v>1130024.8119094342</v>
      </c>
      <c r="R81" s="2">
        <v>52375.063366681985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50366.35481821036</v>
      </c>
      <c r="Y81" s="2">
        <v>0</v>
      </c>
      <c r="Z81" s="2">
        <v>124803.4706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</row>
    <row r="82" spans="1:37" ht="15">
      <c r="A82" s="3">
        <v>79</v>
      </c>
      <c r="B82" s="3">
        <v>79</v>
      </c>
      <c r="C82" s="3" t="s">
        <v>118</v>
      </c>
      <c r="D82" s="2">
        <v>0</v>
      </c>
      <c r="E82" s="2">
        <v>5571.8226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1338117.8661</v>
      </c>
      <c r="O82" s="2">
        <v>0</v>
      </c>
      <c r="P82" s="2">
        <v>745580.1130848542</v>
      </c>
      <c r="Q82" s="2">
        <v>361431.528052047</v>
      </c>
      <c r="R82" s="2">
        <v>5111.932589949099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248220.7199737861</v>
      </c>
      <c r="Y82" s="2">
        <v>0</v>
      </c>
      <c r="Z82" s="2">
        <v>489731.65800000005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</row>
    <row r="83" spans="1:37" ht="15">
      <c r="A83" s="3">
        <v>80</v>
      </c>
      <c r="B83" s="3">
        <v>80</v>
      </c>
      <c r="C83" s="3" t="s">
        <v>119</v>
      </c>
      <c r="D83" s="2">
        <v>0</v>
      </c>
      <c r="E83" s="2">
        <v>1173.5837999999999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102608.68373361458</v>
      </c>
      <c r="Q83" s="2">
        <v>19358.507796260426</v>
      </c>
      <c r="R83" s="2">
        <v>797.5180337987936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61230.91764059239</v>
      </c>
      <c r="Y83" s="2">
        <v>0</v>
      </c>
      <c r="Z83" s="2">
        <v>103272.59659999999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</row>
    <row r="84" spans="1:37" ht="15">
      <c r="A84" s="3">
        <v>81</v>
      </c>
      <c r="B84" s="3">
        <v>81</v>
      </c>
      <c r="C84" s="3" t="s">
        <v>120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101416.1711</v>
      </c>
      <c r="O84" s="2">
        <v>0</v>
      </c>
      <c r="P84" s="2">
        <v>204243.85224318763</v>
      </c>
      <c r="Q84" s="2">
        <v>32474.282067544766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19436.89129206497</v>
      </c>
      <c r="Y84" s="2">
        <v>0</v>
      </c>
      <c r="Z84" s="2">
        <v>41709.8094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</row>
    <row r="85" spans="1:37" ht="15">
      <c r="A85" s="3">
        <v>82</v>
      </c>
      <c r="B85" s="3">
        <v>82</v>
      </c>
      <c r="C85" s="3" t="s">
        <v>121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205899.9266</v>
      </c>
      <c r="O85" s="2">
        <v>0</v>
      </c>
      <c r="P85" s="2">
        <v>177525.4716738857</v>
      </c>
      <c r="Q85" s="2">
        <v>46372.60271229451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659.4098822833027</v>
      </c>
      <c r="Y85" s="2">
        <v>0</v>
      </c>
      <c r="Z85" s="2">
        <v>32572.1968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</row>
    <row r="86" spans="1:37" ht="15">
      <c r="A86" s="3">
        <v>83</v>
      </c>
      <c r="B86" s="3">
        <v>83</v>
      </c>
      <c r="C86" s="3" t="s">
        <v>122</v>
      </c>
      <c r="D86" s="2">
        <v>0</v>
      </c>
      <c r="E86" s="2">
        <v>0</v>
      </c>
      <c r="F86" s="2">
        <v>7495.1793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35358.4873</v>
      </c>
      <c r="O86" s="2">
        <v>0</v>
      </c>
      <c r="P86" s="2">
        <v>90986.50612332292</v>
      </c>
      <c r="Q86" s="2">
        <v>28749.06427784528</v>
      </c>
      <c r="R86" s="2">
        <v>16254.731479281774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439.6065881888685</v>
      </c>
      <c r="Y86" s="2">
        <v>0</v>
      </c>
      <c r="Z86" s="2">
        <v>4816.7108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</row>
    <row r="87" spans="1:37" ht="15">
      <c r="A87" s="3">
        <v>84</v>
      </c>
      <c r="B87" s="3">
        <v>84</v>
      </c>
      <c r="C87" s="3" t="s">
        <v>123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3647.6605</v>
      </c>
      <c r="O87" s="2">
        <v>0</v>
      </c>
      <c r="P87" s="2">
        <v>43464.275379907915</v>
      </c>
      <c r="Q87" s="2">
        <v>52751.79450168272</v>
      </c>
      <c r="R87" s="2">
        <v>62087.48580332026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30552.65787912636</v>
      </c>
      <c r="Y87" s="2">
        <v>0</v>
      </c>
      <c r="Z87" s="2">
        <v>20729.7252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</row>
    <row r="88" spans="1:37" ht="15">
      <c r="A88" s="3">
        <v>85</v>
      </c>
      <c r="B88" s="3">
        <v>85</v>
      </c>
      <c r="C88" s="3" t="s">
        <v>124</v>
      </c>
      <c r="D88" s="2">
        <v>0</v>
      </c>
      <c r="E88" s="2">
        <v>5697.631799999999</v>
      </c>
      <c r="F88" s="2">
        <v>2872.8044999999997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89928.6093</v>
      </c>
      <c r="O88" s="2">
        <v>0</v>
      </c>
      <c r="P88" s="2">
        <v>1098781.6461864011</v>
      </c>
      <c r="Q88" s="2">
        <v>106516.35068005673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107295.40798866884</v>
      </c>
      <c r="Y88" s="2">
        <v>0</v>
      </c>
      <c r="Z88" s="2">
        <v>30017.553199999995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</row>
    <row r="89" spans="1:37" ht="15">
      <c r="A89" s="3">
        <v>86</v>
      </c>
      <c r="B89" s="3">
        <v>86</v>
      </c>
      <c r="C89" s="3" t="s">
        <v>125</v>
      </c>
      <c r="D89" s="2">
        <v>0</v>
      </c>
      <c r="E89" s="2">
        <v>292.284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492012.8884</v>
      </c>
      <c r="O89" s="2">
        <v>0</v>
      </c>
      <c r="P89" s="2">
        <v>806869.4790849081</v>
      </c>
      <c r="Q89" s="2">
        <v>110229.50073208711</v>
      </c>
      <c r="R89" s="2">
        <v>1456.9881076282445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168651.92751160092</v>
      </c>
      <c r="Y89" s="2">
        <v>0</v>
      </c>
      <c r="Z89" s="2">
        <v>88345.3094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</row>
    <row r="90" spans="1:37" ht="15">
      <c r="A90" s="3">
        <v>87</v>
      </c>
      <c r="B90" s="3">
        <v>87</v>
      </c>
      <c r="C90" s="3" t="s">
        <v>126</v>
      </c>
      <c r="D90" s="2">
        <v>0</v>
      </c>
      <c r="E90" s="2">
        <v>8001.592199999999</v>
      </c>
      <c r="F90" s="2">
        <v>60494.2875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195386.6311</v>
      </c>
      <c r="O90" s="2">
        <v>0</v>
      </c>
      <c r="P90" s="2">
        <v>179862.08733122182</v>
      </c>
      <c r="Q90" s="2">
        <v>127703.5848769421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866841.3909672789</v>
      </c>
      <c r="Y90" s="2">
        <v>0</v>
      </c>
      <c r="Z90" s="2">
        <v>772776.7435999999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</row>
    <row r="91" spans="1:37" ht="15">
      <c r="A91" s="3">
        <v>88</v>
      </c>
      <c r="B91" s="3">
        <v>88</v>
      </c>
      <c r="C91" s="3" t="s">
        <v>127</v>
      </c>
      <c r="D91" s="2">
        <v>0</v>
      </c>
      <c r="E91" s="2">
        <v>32759.9532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99644.18340000001</v>
      </c>
      <c r="O91" s="2">
        <v>0</v>
      </c>
      <c r="P91" s="2">
        <v>178112.08848322075</v>
      </c>
      <c r="Q91" s="2">
        <v>39771.550207297485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107012.80375340456</v>
      </c>
      <c r="Y91" s="2">
        <v>0</v>
      </c>
      <c r="Z91" s="2">
        <v>242051.0084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</row>
    <row r="92" spans="1:37" ht="15">
      <c r="A92" s="3">
        <v>89</v>
      </c>
      <c r="B92" s="3">
        <v>89</v>
      </c>
      <c r="C92" s="3" t="s">
        <v>128</v>
      </c>
      <c r="D92" s="2">
        <v>0</v>
      </c>
      <c r="E92" s="2">
        <v>17429.022</v>
      </c>
      <c r="F92" s="2">
        <v>17301.546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160106.60820000002</v>
      </c>
      <c r="O92" s="2">
        <v>17705.984143563965</v>
      </c>
      <c r="P92" s="2">
        <v>937807.7245175862</v>
      </c>
      <c r="Q92" s="2">
        <v>111188.42173302395</v>
      </c>
      <c r="R92" s="2">
        <v>8833.406209604573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59252.6879937425</v>
      </c>
      <c r="Y92" s="2">
        <v>0</v>
      </c>
      <c r="Z92" s="2">
        <v>323629.7522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</row>
    <row r="93" spans="1:37" ht="15">
      <c r="A93" s="3">
        <v>90</v>
      </c>
      <c r="B93" s="3">
        <v>90</v>
      </c>
      <c r="C93" s="3" t="s">
        <v>129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</row>
    <row r="94" spans="1:37" ht="15">
      <c r="A94" s="3">
        <v>91</v>
      </c>
      <c r="B94" s="3">
        <v>91</v>
      </c>
      <c r="C94" s="3" t="s">
        <v>133</v>
      </c>
      <c r="D94" s="2">
        <v>0</v>
      </c>
      <c r="E94" s="2">
        <v>12659.0742</v>
      </c>
      <c r="F94" s="2">
        <v>790828.0677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117774.1303</v>
      </c>
      <c r="O94" s="2">
        <v>912936.6378947969</v>
      </c>
      <c r="P94" s="2">
        <v>8332.645487104392</v>
      </c>
      <c r="Q94" s="2">
        <v>417911.32520596817</v>
      </c>
      <c r="R94" s="2">
        <v>510913.83661810437</v>
      </c>
      <c r="S94" s="2">
        <v>0</v>
      </c>
      <c r="T94" s="2">
        <v>7593.7011999999995</v>
      </c>
      <c r="U94" s="2">
        <v>2407.8625784</v>
      </c>
      <c r="V94" s="2">
        <v>3718.819869</v>
      </c>
      <c r="W94" s="2">
        <v>3703.7666792000005</v>
      </c>
      <c r="X94" s="2">
        <v>68139.02116927462</v>
      </c>
      <c r="Y94" s="2">
        <v>0</v>
      </c>
      <c r="Z94" s="2">
        <v>92468.8694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</row>
    <row r="95" spans="1:37" ht="15">
      <c r="A95" s="5">
        <v>94</v>
      </c>
      <c r="B95" s="5"/>
      <c r="C95" s="5" t="s">
        <v>130</v>
      </c>
      <c r="D95" s="6">
        <f>SUM(D4:D94)</f>
        <v>2757314.6872</v>
      </c>
      <c r="E95" s="6">
        <f aca="true" t="shared" si="0" ref="E95:AK95">SUM(E4:E94)</f>
        <v>27989438.6232</v>
      </c>
      <c r="F95" s="6">
        <f t="shared" si="0"/>
        <v>9678809.899706092</v>
      </c>
      <c r="G95" s="6">
        <f t="shared" si="0"/>
        <v>22863209.18589391</v>
      </c>
      <c r="H95" s="6">
        <f t="shared" si="0"/>
        <v>8839185.810800001</v>
      </c>
      <c r="I95" s="6">
        <f t="shared" si="0"/>
        <v>10086847.5</v>
      </c>
      <c r="J95" s="6">
        <f t="shared" si="0"/>
        <v>-10086847.5</v>
      </c>
      <c r="K95" s="6">
        <f t="shared" si="0"/>
        <v>1601976.5999999982</v>
      </c>
      <c r="L95" s="6">
        <f t="shared" si="0"/>
        <v>-1601976.6</v>
      </c>
      <c r="M95" s="6">
        <f t="shared" si="0"/>
        <v>19950322.1346</v>
      </c>
      <c r="N95" s="6">
        <f t="shared" si="0"/>
        <v>26187173.10370001</v>
      </c>
      <c r="O95" s="6">
        <f t="shared" si="0"/>
        <v>62886484.813</v>
      </c>
      <c r="P95" s="6">
        <f t="shared" si="0"/>
        <v>14775995.167491445</v>
      </c>
      <c r="Q95" s="6">
        <f t="shared" si="0"/>
        <v>33129003.325315025</v>
      </c>
      <c r="R95" s="6">
        <f t="shared" si="0"/>
        <v>14370888.771338565</v>
      </c>
      <c r="S95" s="6">
        <f t="shared" si="0"/>
        <v>7127523.6581999995</v>
      </c>
      <c r="T95" s="6">
        <f t="shared" si="0"/>
        <v>594324.8286</v>
      </c>
      <c r="U95" s="6">
        <f t="shared" si="0"/>
        <v>13080701.79484367</v>
      </c>
      <c r="V95" s="6">
        <f t="shared" si="0"/>
        <v>1678348.660413435</v>
      </c>
      <c r="W95" s="6">
        <f t="shared" si="0"/>
        <v>2420700.9925197307</v>
      </c>
      <c r="X95" s="6">
        <f t="shared" si="0"/>
        <v>12312197.411133416</v>
      </c>
      <c r="Y95" s="6">
        <f t="shared" si="0"/>
        <v>37963767.30034348</v>
      </c>
      <c r="Z95" s="6">
        <f t="shared" si="0"/>
        <v>7180081.105799999</v>
      </c>
      <c r="AA95" s="6">
        <f t="shared" si="0"/>
        <v>4232668.6219999995</v>
      </c>
      <c r="AB95" s="6">
        <f t="shared" si="0"/>
        <v>190461.58629999997</v>
      </c>
      <c r="AC95" s="6">
        <f t="shared" si="0"/>
        <v>240570</v>
      </c>
      <c r="AD95" s="6">
        <f t="shared" si="0"/>
        <v>7589179</v>
      </c>
      <c r="AE95" s="6">
        <f t="shared" si="0"/>
        <v>2456214</v>
      </c>
      <c r="AF95" s="6">
        <f t="shared" si="0"/>
        <v>15153458</v>
      </c>
      <c r="AG95" s="6">
        <f t="shared" si="0"/>
        <v>6985522</v>
      </c>
      <c r="AH95" s="6">
        <f t="shared" si="0"/>
        <v>0</v>
      </c>
      <c r="AI95" s="6">
        <f t="shared" si="0"/>
        <v>1879008.8553851126</v>
      </c>
      <c r="AJ95" s="6">
        <f t="shared" si="0"/>
        <v>0</v>
      </c>
      <c r="AK95" s="6">
        <f t="shared" si="0"/>
        <v>0</v>
      </c>
    </row>
    <row r="96" spans="4:37" ht="15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5">
      <c r="A97" s="3">
        <v>95</v>
      </c>
      <c r="C97" s="3" t="s">
        <v>131</v>
      </c>
      <c r="D97" s="19">
        <v>0</v>
      </c>
      <c r="E97" s="19">
        <v>18958.429799999998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8556714.300708557</v>
      </c>
      <c r="Q97" s="19">
        <v>492238.37808497343</v>
      </c>
      <c r="R97" s="19">
        <v>20177612.914461438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5922065.951374588</v>
      </c>
      <c r="Y97" s="19">
        <v>0</v>
      </c>
      <c r="Z97" s="19">
        <v>8341391.4542000005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</row>
    <row r="98" spans="1:37" ht="15">
      <c r="A98" s="5"/>
      <c r="B98" s="5"/>
      <c r="C98" s="5" t="s">
        <v>132</v>
      </c>
      <c r="D98" s="2">
        <f>D95+D97</f>
        <v>2757314.6872</v>
      </c>
      <c r="E98" s="2">
        <f aca="true" t="shared" si="1" ref="E98:AK98">E95+E97</f>
        <v>28008397.053</v>
      </c>
      <c r="F98" s="2">
        <f t="shared" si="1"/>
        <v>9678809.899706092</v>
      </c>
      <c r="G98" s="2">
        <f t="shared" si="1"/>
        <v>22863209.18589391</v>
      </c>
      <c r="H98" s="2">
        <f t="shared" si="1"/>
        <v>8839185.810800001</v>
      </c>
      <c r="I98" s="2">
        <f t="shared" si="1"/>
        <v>10086847.5</v>
      </c>
      <c r="J98" s="2">
        <f t="shared" si="1"/>
        <v>-10086847.5</v>
      </c>
      <c r="K98" s="2">
        <f t="shared" si="1"/>
        <v>1601976.5999999982</v>
      </c>
      <c r="L98" s="2">
        <f t="shared" si="1"/>
        <v>-1601976.6</v>
      </c>
      <c r="M98" s="2">
        <f t="shared" si="1"/>
        <v>19950322.1346</v>
      </c>
      <c r="N98" s="2">
        <f t="shared" si="1"/>
        <v>26187173.10370001</v>
      </c>
      <c r="O98" s="2">
        <f t="shared" si="1"/>
        <v>62886484.813</v>
      </c>
      <c r="P98" s="2">
        <f t="shared" si="1"/>
        <v>23332709.468200002</v>
      </c>
      <c r="Q98" s="2">
        <f t="shared" si="1"/>
        <v>33621241.7034</v>
      </c>
      <c r="R98" s="2">
        <f t="shared" si="1"/>
        <v>34548501.6858</v>
      </c>
      <c r="S98" s="2">
        <f t="shared" si="1"/>
        <v>7127523.6581999995</v>
      </c>
      <c r="T98" s="2">
        <f t="shared" si="1"/>
        <v>594324.8286</v>
      </c>
      <c r="U98" s="2">
        <f t="shared" si="1"/>
        <v>13080701.79484367</v>
      </c>
      <c r="V98" s="2">
        <f t="shared" si="1"/>
        <v>1678348.660413435</v>
      </c>
      <c r="W98" s="2">
        <f t="shared" si="1"/>
        <v>2420700.9925197307</v>
      </c>
      <c r="X98" s="2">
        <f t="shared" si="1"/>
        <v>18234263.362508003</v>
      </c>
      <c r="Y98" s="2">
        <f t="shared" si="1"/>
        <v>37963767.30034348</v>
      </c>
      <c r="Z98" s="2">
        <f t="shared" si="1"/>
        <v>15521472.559999999</v>
      </c>
      <c r="AA98" s="2">
        <f t="shared" si="1"/>
        <v>4232668.6219999995</v>
      </c>
      <c r="AB98" s="2">
        <f t="shared" si="1"/>
        <v>190461.58629999997</v>
      </c>
      <c r="AC98" s="2">
        <f t="shared" si="1"/>
        <v>240570</v>
      </c>
      <c r="AD98" s="2">
        <f t="shared" si="1"/>
        <v>7589179</v>
      </c>
      <c r="AE98" s="2">
        <f t="shared" si="1"/>
        <v>2456214</v>
      </c>
      <c r="AF98" s="2">
        <f t="shared" si="1"/>
        <v>15153458</v>
      </c>
      <c r="AG98" s="2">
        <f t="shared" si="1"/>
        <v>6985522</v>
      </c>
      <c r="AH98" s="2">
        <f t="shared" si="1"/>
        <v>0</v>
      </c>
      <c r="AI98" s="2">
        <f t="shared" si="1"/>
        <v>1879008.8553851126</v>
      </c>
      <c r="AJ98" s="2">
        <f t="shared" si="1"/>
        <v>0</v>
      </c>
      <c r="AK98" s="2">
        <f t="shared" si="1"/>
        <v>0</v>
      </c>
    </row>
    <row r="99" spans="4:37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4:37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100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3" bestFit="1" customWidth="1"/>
    <col min="2" max="2" width="9.00390625" style="3" customWidth="1"/>
    <col min="3" max="3" width="36.125" style="3" bestFit="1" customWidth="1"/>
    <col min="4" max="4" width="9.125" style="3" bestFit="1" customWidth="1"/>
    <col min="5" max="6" width="10.125" style="3" bestFit="1" customWidth="1"/>
    <col min="7" max="7" width="10.00390625" style="3" customWidth="1"/>
    <col min="8" max="8" width="9.125" style="3" bestFit="1" customWidth="1"/>
    <col min="9" max="9" width="10.125" style="3" bestFit="1" customWidth="1"/>
    <col min="10" max="10" width="11.25390625" style="3" bestFit="1" customWidth="1"/>
    <col min="11" max="11" width="9.00390625" style="3" customWidth="1"/>
    <col min="12" max="12" width="10.00390625" style="3" customWidth="1"/>
    <col min="13" max="18" width="10.125" style="3" bestFit="1" customWidth="1"/>
    <col min="19" max="20" width="9.125" style="3" bestFit="1" customWidth="1"/>
    <col min="21" max="21" width="10.125" style="3" bestFit="1" customWidth="1"/>
    <col min="22" max="23" width="9.125" style="3" bestFit="1" customWidth="1"/>
    <col min="24" max="26" width="10.125" style="3" bestFit="1" customWidth="1"/>
    <col min="27" max="28" width="9.125" style="3" bestFit="1" customWidth="1"/>
    <col min="29" max="31" width="9.00390625" style="3" customWidth="1"/>
    <col min="32" max="32" width="9.75390625" style="3" customWidth="1"/>
    <col min="33" max="33" width="10.375" style="3" customWidth="1"/>
    <col min="34" max="34" width="9.125" style="3" bestFit="1" customWidth="1"/>
    <col min="35" max="36" width="9.00390625" style="3" customWidth="1"/>
    <col min="37" max="37" width="9.50390625" style="3" bestFit="1" customWidth="1"/>
    <col min="38" max="16384" width="9.00390625" style="3" customWidth="1"/>
  </cols>
  <sheetData>
    <row r="1" spans="1:37" ht="16.5">
      <c r="A1" s="11" t="s">
        <v>219</v>
      </c>
      <c r="B1" s="46" t="s">
        <v>211</v>
      </c>
      <c r="C1" s="47" t="s">
        <v>138</v>
      </c>
      <c r="D1" s="3" t="s">
        <v>139</v>
      </c>
      <c r="E1" s="3" t="s">
        <v>140</v>
      </c>
      <c r="F1" s="3" t="s">
        <v>141</v>
      </c>
      <c r="G1" s="3" t="s">
        <v>321</v>
      </c>
      <c r="H1" s="3" t="s">
        <v>322</v>
      </c>
      <c r="I1" s="3" t="s">
        <v>323</v>
      </c>
      <c r="J1" s="3" t="s">
        <v>324</v>
      </c>
      <c r="K1" s="3" t="s">
        <v>325</v>
      </c>
      <c r="L1" s="3" t="s">
        <v>326</v>
      </c>
      <c r="M1" s="3" t="s">
        <v>142</v>
      </c>
      <c r="N1" s="3" t="s">
        <v>327</v>
      </c>
      <c r="O1" s="3" t="s">
        <v>328</v>
      </c>
      <c r="P1" s="3" t="s">
        <v>143</v>
      </c>
      <c r="Q1" s="3" t="s">
        <v>329</v>
      </c>
      <c r="R1" s="3" t="s">
        <v>144</v>
      </c>
      <c r="S1" s="3" t="s">
        <v>330</v>
      </c>
      <c r="T1" s="3" t="s">
        <v>145</v>
      </c>
      <c r="U1" s="3" t="s">
        <v>331</v>
      </c>
      <c r="V1" s="2" t="s">
        <v>146</v>
      </c>
      <c r="W1" s="2" t="s">
        <v>332</v>
      </c>
      <c r="X1" s="2" t="s">
        <v>333</v>
      </c>
      <c r="Y1" s="3" t="s">
        <v>334</v>
      </c>
      <c r="Z1" s="3" t="s">
        <v>335</v>
      </c>
      <c r="AA1" s="3" t="s">
        <v>147</v>
      </c>
      <c r="AB1" s="3" t="s">
        <v>148</v>
      </c>
      <c r="AC1" s="3" t="s">
        <v>336</v>
      </c>
      <c r="AD1" s="3" t="s">
        <v>337</v>
      </c>
      <c r="AE1" s="3" t="s">
        <v>338</v>
      </c>
      <c r="AF1" s="3" t="s">
        <v>339</v>
      </c>
      <c r="AG1" s="3" t="s">
        <v>340</v>
      </c>
      <c r="AH1" s="2" t="s">
        <v>149</v>
      </c>
      <c r="AI1" s="4" t="s">
        <v>341</v>
      </c>
      <c r="AJ1" s="3" t="s">
        <v>342</v>
      </c>
      <c r="AK1" s="3" t="s">
        <v>343</v>
      </c>
    </row>
    <row r="2" spans="1:37" ht="16.5">
      <c r="A2" s="1"/>
      <c r="B2" s="1"/>
      <c r="C2" s="47" t="s">
        <v>221</v>
      </c>
      <c r="D2" s="29">
        <f>'C2'!B3</f>
        <v>1.04511493078644</v>
      </c>
      <c r="E2" s="29">
        <f>'C2'!B4</f>
        <v>1.0154523000722382</v>
      </c>
      <c r="F2" s="29">
        <f>'C2'!B5</f>
        <v>1.231095919899875</v>
      </c>
      <c r="G2" s="29">
        <f>'C2'!B6</f>
        <v>1.231095919899875</v>
      </c>
      <c r="H2" s="29">
        <f>'C2'!B7</f>
        <v>0.46193804747264433</v>
      </c>
      <c r="I2" s="29">
        <f>'C2'!B8</f>
        <v>1.231095919899875</v>
      </c>
      <c r="J2" s="29">
        <f>'C2'!B9</f>
        <v>1.231095919899875</v>
      </c>
      <c r="K2" s="29">
        <f>'C2'!B10</f>
        <v>1.231095919899875</v>
      </c>
      <c r="L2" s="29">
        <f>'C2'!B11</f>
        <v>1.231095919899875</v>
      </c>
      <c r="M2" s="29">
        <f>'C2'!B12</f>
        <v>0.7915231491876233</v>
      </c>
      <c r="N2" s="29">
        <f>'C2'!B13</f>
        <v>0.8091946806108554</v>
      </c>
      <c r="O2" s="29">
        <f>'C2'!B14</f>
        <v>0.8116070574579403</v>
      </c>
      <c r="P2" s="29">
        <f>'C2'!B15</f>
        <v>0.7788100729696589</v>
      </c>
      <c r="Q2" s="29">
        <f>'C2'!B16</f>
        <v>0.7902157128678501</v>
      </c>
      <c r="R2" s="29">
        <f>'C2'!B17</f>
        <v>0.7614715449697556</v>
      </c>
      <c r="S2" s="29">
        <f>'C2'!B18</f>
        <v>0.7601927917189462</v>
      </c>
      <c r="T2" s="29">
        <f>'C2'!B19</f>
        <v>0.7469509024699241</v>
      </c>
      <c r="U2" s="29">
        <f>'C2'!B20</f>
        <v>0.5192666129032258</v>
      </c>
      <c r="V2" s="29">
        <f>'C2'!B21</f>
        <v>0.88</v>
      </c>
      <c r="W2" s="29">
        <f>'C2'!B22</f>
        <v>1.0612350952492946</v>
      </c>
      <c r="X2" s="29">
        <f>'C2'!B23</f>
        <v>0.6882648371147433</v>
      </c>
      <c r="Y2" s="29">
        <f>'C2'!B24</f>
        <v>0.585076657422229</v>
      </c>
      <c r="Z2" s="29">
        <f>'C2'!B25</f>
        <v>0.5965231717254023</v>
      </c>
      <c r="AA2" s="29">
        <f>'C2'!B26</f>
        <v>1.075</v>
      </c>
      <c r="AB2" s="29">
        <f>'C2'!B27</f>
        <v>0.879</v>
      </c>
      <c r="AC2" s="29">
        <f>'C2'!B28</f>
        <v>0.9134680134680134</v>
      </c>
      <c r="AD2" s="29">
        <f>'C2'!B29</f>
        <v>0.285875513352974</v>
      </c>
      <c r="AE2" s="29">
        <f>'C2'!B30</f>
        <v>0.5350063145963666</v>
      </c>
      <c r="AF2" s="3">
        <f>'C2'!B31</f>
        <v>0</v>
      </c>
      <c r="AG2" s="3">
        <f>'C2'!B32</f>
        <v>0</v>
      </c>
      <c r="AH2" s="3">
        <f>'C2'!B33</f>
        <v>0.12</v>
      </c>
      <c r="AI2" s="3">
        <f>'C2'!B34</f>
        <v>0</v>
      </c>
      <c r="AJ2" s="3">
        <f>'C2'!B35</f>
        <v>0</v>
      </c>
      <c r="AK2" s="3">
        <f>'C2'!B36</f>
        <v>0</v>
      </c>
    </row>
    <row r="3" spans="1:37" ht="15">
      <c r="A3" s="3" t="s">
        <v>151</v>
      </c>
      <c r="B3" s="3" t="s">
        <v>152</v>
      </c>
      <c r="C3" s="51" t="s">
        <v>220</v>
      </c>
      <c r="D3" s="8" t="s">
        <v>200</v>
      </c>
      <c r="E3" s="8" t="s">
        <v>200</v>
      </c>
      <c r="F3" s="8" t="s">
        <v>200</v>
      </c>
      <c r="G3" s="8" t="s">
        <v>200</v>
      </c>
      <c r="H3" s="8" t="s">
        <v>200</v>
      </c>
      <c r="I3" s="8" t="s">
        <v>200</v>
      </c>
      <c r="J3" s="8" t="s">
        <v>200</v>
      </c>
      <c r="K3" s="8" t="s">
        <v>200</v>
      </c>
      <c r="L3" s="8" t="s">
        <v>200</v>
      </c>
      <c r="M3" s="8" t="s">
        <v>200</v>
      </c>
      <c r="N3" s="8" t="s">
        <v>200</v>
      </c>
      <c r="O3" s="8" t="s">
        <v>200</v>
      </c>
      <c r="P3" s="8" t="s">
        <v>200</v>
      </c>
      <c r="Q3" s="8" t="s">
        <v>200</v>
      </c>
      <c r="R3" s="8" t="s">
        <v>200</v>
      </c>
      <c r="S3" s="8" t="s">
        <v>200</v>
      </c>
      <c r="T3" s="8" t="s">
        <v>200</v>
      </c>
      <c r="U3" s="8" t="s">
        <v>200</v>
      </c>
      <c r="V3" s="8" t="s">
        <v>200</v>
      </c>
      <c r="W3" s="19" t="s">
        <v>200</v>
      </c>
      <c r="X3" s="8" t="s">
        <v>200</v>
      </c>
      <c r="Y3" s="8" t="s">
        <v>200</v>
      </c>
      <c r="Z3" s="8" t="s">
        <v>200</v>
      </c>
      <c r="AA3" s="8" t="s">
        <v>200</v>
      </c>
      <c r="AB3" s="8" t="s">
        <v>200</v>
      </c>
      <c r="AC3" s="8" t="s">
        <v>200</v>
      </c>
      <c r="AD3" s="8" t="s">
        <v>200</v>
      </c>
      <c r="AE3" s="8" t="s">
        <v>200</v>
      </c>
      <c r="AF3" s="9" t="s">
        <v>185</v>
      </c>
      <c r="AG3" s="9" t="s">
        <v>185</v>
      </c>
      <c r="AH3" s="8" t="s">
        <v>213</v>
      </c>
      <c r="AI3" s="9" t="s">
        <v>185</v>
      </c>
      <c r="AJ3" s="8" t="s">
        <v>185</v>
      </c>
      <c r="AK3" s="9" t="s">
        <v>185</v>
      </c>
    </row>
    <row r="4" spans="1:37" ht="15">
      <c r="A4" s="5">
        <v>1</v>
      </c>
      <c r="B4" s="5">
        <v>1</v>
      </c>
      <c r="C4" s="5" t="s">
        <v>40</v>
      </c>
      <c r="D4" s="2">
        <f>D$2*'D1'!D4</f>
        <v>0</v>
      </c>
      <c r="E4" s="2">
        <f>E$2*'D1'!E4</f>
        <v>0</v>
      </c>
      <c r="F4" s="2">
        <f>F$2*'D1'!F4</f>
        <v>0</v>
      </c>
      <c r="G4" s="2">
        <f>G$2*'D1'!G4</f>
        <v>0</v>
      </c>
      <c r="H4" s="2">
        <f>H$2*'D1'!H4</f>
        <v>0</v>
      </c>
      <c r="I4" s="2">
        <f>I$2*'D1'!I4</f>
        <v>0</v>
      </c>
      <c r="J4" s="2">
        <f>J$2*'D1'!J4</f>
        <v>0</v>
      </c>
      <c r="K4" s="2">
        <f>K$2*'D1'!K4</f>
        <v>0</v>
      </c>
      <c r="L4" s="2">
        <f>L$2*'D1'!L4</f>
        <v>0</v>
      </c>
      <c r="M4" s="2">
        <f>M$2*'D1'!M4</f>
        <v>0</v>
      </c>
      <c r="N4" s="2">
        <f>N$2*'D1'!N4</f>
        <v>758518.8270001622</v>
      </c>
      <c r="O4" s="2">
        <f>O$2*'D1'!O4</f>
        <v>0</v>
      </c>
      <c r="P4" s="2">
        <f>P$2*'D1'!P4</f>
        <v>236149.38734115762</v>
      </c>
      <c r="Q4" s="2">
        <f>Q$2*'D1'!Q4</f>
        <v>145272.45645238154</v>
      </c>
      <c r="R4" s="2">
        <f>R$2*'D1'!R4</f>
        <v>24120.513921673377</v>
      </c>
      <c r="S4" s="2">
        <f>S$2*'D1'!S4</f>
        <v>0</v>
      </c>
      <c r="T4" s="2">
        <f>T$2*'D1'!T4</f>
        <v>0</v>
      </c>
      <c r="U4" s="2">
        <f>U$2*'D1'!U4</f>
        <v>0</v>
      </c>
      <c r="V4" s="2">
        <f>V$2*'D1'!V4</f>
        <v>0</v>
      </c>
      <c r="W4" s="2">
        <f>W$2*'D1'!W4</f>
        <v>0</v>
      </c>
      <c r="X4" s="2">
        <f>X$2*'D1'!X4</f>
        <v>0</v>
      </c>
      <c r="Y4" s="2">
        <f>Y$2*'D1'!Y4</f>
        <v>0</v>
      </c>
      <c r="Z4" s="2">
        <f>Z$2*'D1'!Z4</f>
        <v>0</v>
      </c>
      <c r="AA4" s="2">
        <f>AA$2*'D1'!AA4</f>
        <v>0</v>
      </c>
      <c r="AB4" s="2">
        <f>AB$2*'D1'!AB4</f>
        <v>0</v>
      </c>
      <c r="AC4" s="2">
        <f>AC$2*'D1'!AC4</f>
        <v>0</v>
      </c>
      <c r="AD4" s="2">
        <f>AD$2*'D1'!AD4</f>
        <v>0</v>
      </c>
      <c r="AE4" s="2">
        <f>AE$2*'D1'!AE4</f>
        <v>0</v>
      </c>
      <c r="AF4" s="2">
        <f>AF$2*'D1'!AF4</f>
        <v>0</v>
      </c>
      <c r="AG4" s="2">
        <f>AG$2*'D1'!AG4</f>
        <v>0</v>
      </c>
      <c r="AH4" s="2">
        <f>A!AH3*AH$2</f>
        <v>0</v>
      </c>
      <c r="AI4" s="2">
        <f>AI$2*'D1'!AI4</f>
        <v>0</v>
      </c>
      <c r="AJ4" s="2">
        <f>AJ$2*'D1'!AJ4</f>
        <v>0</v>
      </c>
      <c r="AK4" s="2">
        <f>AK$2*'D1'!AK4</f>
        <v>0</v>
      </c>
    </row>
    <row r="5" spans="1:37" ht="15">
      <c r="A5" s="3">
        <v>2</v>
      </c>
      <c r="B5" s="3">
        <v>2</v>
      </c>
      <c r="C5" s="3" t="s">
        <v>41</v>
      </c>
      <c r="D5" s="2">
        <f>D$2*'D1'!D5</f>
        <v>0</v>
      </c>
      <c r="E5" s="2">
        <f>E$2*'D1'!E5</f>
        <v>0</v>
      </c>
      <c r="F5" s="2">
        <f>F$2*'D1'!F5</f>
        <v>0</v>
      </c>
      <c r="G5" s="2">
        <f>G$2*'D1'!G5</f>
        <v>0</v>
      </c>
      <c r="H5" s="2">
        <f>H$2*'D1'!H5</f>
        <v>0</v>
      </c>
      <c r="I5" s="2">
        <f>I$2*'D1'!I5</f>
        <v>0</v>
      </c>
      <c r="J5" s="2">
        <f>J$2*'D1'!J5</f>
        <v>0</v>
      </c>
      <c r="K5" s="2">
        <f>K$2*'D1'!K5</f>
        <v>0</v>
      </c>
      <c r="L5" s="2">
        <f>L$2*'D1'!L5</f>
        <v>0</v>
      </c>
      <c r="M5" s="2">
        <f>M$2*'D1'!M5</f>
        <v>0</v>
      </c>
      <c r="N5" s="2">
        <f>N$2*'D1'!N5</f>
        <v>5006.8746076745665</v>
      </c>
      <c r="O5" s="2">
        <f>O$2*'D1'!O5</f>
        <v>0</v>
      </c>
      <c r="P5" s="2">
        <f>P$2*'D1'!P5</f>
        <v>15217.376821650305</v>
      </c>
      <c r="Q5" s="2">
        <f>Q$2*'D1'!Q5</f>
        <v>12233.36963687502</v>
      </c>
      <c r="R5" s="2">
        <f>R$2*'D1'!R5</f>
        <v>3104.194256866445</v>
      </c>
      <c r="S5" s="2">
        <f>S$2*'D1'!S5</f>
        <v>0</v>
      </c>
      <c r="T5" s="2">
        <f>T$2*'D1'!T5</f>
        <v>0</v>
      </c>
      <c r="U5" s="2">
        <f>U$2*'D1'!U5</f>
        <v>0</v>
      </c>
      <c r="V5" s="2">
        <f>V$2*'D1'!V5</f>
        <v>0</v>
      </c>
      <c r="W5" s="2">
        <f>W$2*'D1'!W5</f>
        <v>0</v>
      </c>
      <c r="X5" s="2">
        <f>X$2*'D1'!X5</f>
        <v>7478.213219705193</v>
      </c>
      <c r="Y5" s="2">
        <f>Y$2*'D1'!Y5</f>
        <v>0</v>
      </c>
      <c r="Z5" s="2">
        <f>Z$2*'D1'!Z5</f>
        <v>0</v>
      </c>
      <c r="AA5" s="2">
        <f>AA$2*'D1'!AA5</f>
        <v>0</v>
      </c>
      <c r="AB5" s="2">
        <f>AB$2*'D1'!AB5</f>
        <v>0</v>
      </c>
      <c r="AC5" s="2">
        <f>AC$2*'D1'!AC5</f>
        <v>0</v>
      </c>
      <c r="AD5" s="2">
        <f>AD$2*'D1'!AD5</f>
        <v>0</v>
      </c>
      <c r="AE5" s="2">
        <f>AE$2*'D1'!AE5</f>
        <v>0</v>
      </c>
      <c r="AF5" s="2">
        <f>AF$2*'D1'!AF5</f>
        <v>0</v>
      </c>
      <c r="AG5" s="2">
        <f>AG$2*'D1'!AG5</f>
        <v>0</v>
      </c>
      <c r="AH5" s="2">
        <f>A!AH4*AH$2</f>
        <v>0</v>
      </c>
      <c r="AI5" s="2">
        <f>AI$2*'D1'!AI5</f>
        <v>0</v>
      </c>
      <c r="AJ5" s="2">
        <f>AJ$2*'D1'!AJ5</f>
        <v>0</v>
      </c>
      <c r="AK5" s="2">
        <f>AK$2*'D1'!AK5</f>
        <v>0</v>
      </c>
    </row>
    <row r="6" spans="1:37" ht="15">
      <c r="A6" s="3">
        <v>3</v>
      </c>
      <c r="B6" s="3">
        <v>3</v>
      </c>
      <c r="C6" s="3" t="s">
        <v>42</v>
      </c>
      <c r="D6" s="2">
        <f>D$2*'D1'!D6</f>
        <v>0</v>
      </c>
      <c r="E6" s="2">
        <f>E$2*'D1'!E6</f>
        <v>0</v>
      </c>
      <c r="F6" s="2">
        <f>F$2*'D1'!F6</f>
        <v>0</v>
      </c>
      <c r="G6" s="2">
        <f>G$2*'D1'!G6</f>
        <v>0</v>
      </c>
      <c r="H6" s="2">
        <f>H$2*'D1'!H6</f>
        <v>0</v>
      </c>
      <c r="I6" s="2">
        <f>I$2*'D1'!I6</f>
        <v>0</v>
      </c>
      <c r="J6" s="2">
        <f>J$2*'D1'!J6</f>
        <v>0</v>
      </c>
      <c r="K6" s="2">
        <f>K$2*'D1'!K6</f>
        <v>0</v>
      </c>
      <c r="L6" s="2">
        <f>L$2*'D1'!L6</f>
        <v>0</v>
      </c>
      <c r="M6" s="2">
        <f>M$2*'D1'!M6</f>
        <v>0</v>
      </c>
      <c r="N6" s="2">
        <f>N$2*'D1'!N6</f>
        <v>3666.7193118703694</v>
      </c>
      <c r="O6" s="2">
        <f>O$2*'D1'!O6</f>
        <v>0</v>
      </c>
      <c r="P6" s="2">
        <f>P$2*'D1'!P6</f>
        <v>204440.9970807083</v>
      </c>
      <c r="Q6" s="2">
        <f>Q$2*'D1'!Q6</f>
        <v>68.95345361073646</v>
      </c>
      <c r="R6" s="2">
        <f>R$2*'D1'!R6</f>
        <v>523.0649645393071</v>
      </c>
      <c r="S6" s="2">
        <f>S$2*'D1'!S6</f>
        <v>0</v>
      </c>
      <c r="T6" s="2">
        <f>T$2*'D1'!T6</f>
        <v>0</v>
      </c>
      <c r="U6" s="2">
        <f>U$2*'D1'!U6</f>
        <v>0</v>
      </c>
      <c r="V6" s="2">
        <f>V$2*'D1'!V6</f>
        <v>0</v>
      </c>
      <c r="W6" s="2">
        <f>W$2*'D1'!W6</f>
        <v>0</v>
      </c>
      <c r="X6" s="2">
        <f>X$2*'D1'!X6</f>
        <v>375.7896090304117</v>
      </c>
      <c r="Y6" s="2">
        <f>Y$2*'D1'!Y6</f>
        <v>0</v>
      </c>
      <c r="Z6" s="2">
        <f>Z$2*'D1'!Z6</f>
        <v>0</v>
      </c>
      <c r="AA6" s="2">
        <f>AA$2*'D1'!AA6</f>
        <v>0</v>
      </c>
      <c r="AB6" s="2">
        <f>AB$2*'D1'!AB6</f>
        <v>0</v>
      </c>
      <c r="AC6" s="2">
        <f>AC$2*'D1'!AC6</f>
        <v>0</v>
      </c>
      <c r="AD6" s="2">
        <f>AD$2*'D1'!AD6</f>
        <v>0</v>
      </c>
      <c r="AE6" s="2">
        <f>AE$2*'D1'!AE6</f>
        <v>0</v>
      </c>
      <c r="AF6" s="2">
        <f>AF$2*'D1'!AF6</f>
        <v>0</v>
      </c>
      <c r="AG6" s="2">
        <f>AG$2*'D1'!AG6</f>
        <v>0</v>
      </c>
      <c r="AH6" s="2">
        <f>A!AH5*AH$2</f>
        <v>0</v>
      </c>
      <c r="AI6" s="2">
        <f>AI$2*'D1'!AI6</f>
        <v>0</v>
      </c>
      <c r="AJ6" s="2">
        <f>AJ$2*'D1'!AJ6</f>
        <v>0</v>
      </c>
      <c r="AK6" s="2">
        <f>AK$2*'D1'!AK6</f>
        <v>0</v>
      </c>
    </row>
    <row r="7" spans="1:37" ht="15">
      <c r="A7" s="3">
        <v>4</v>
      </c>
      <c r="B7" s="3">
        <v>4</v>
      </c>
      <c r="C7" s="3" t="s">
        <v>43</v>
      </c>
      <c r="D7" s="2">
        <f>D$2*'D1'!D7</f>
        <v>0</v>
      </c>
      <c r="E7" s="2">
        <f>E$2*'D1'!E7</f>
        <v>0</v>
      </c>
      <c r="F7" s="2">
        <f>F$2*'D1'!F7</f>
        <v>0</v>
      </c>
      <c r="G7" s="2">
        <f>G$2*'D1'!G7</f>
        <v>0</v>
      </c>
      <c r="H7" s="2">
        <f>H$2*'D1'!H7</f>
        <v>0</v>
      </c>
      <c r="I7" s="2">
        <f>I$2*'D1'!I7</f>
        <v>0</v>
      </c>
      <c r="J7" s="2">
        <f>J$2*'D1'!J7</f>
        <v>0</v>
      </c>
      <c r="K7" s="2">
        <f>K$2*'D1'!K7</f>
        <v>0</v>
      </c>
      <c r="L7" s="2">
        <f>L$2*'D1'!L7</f>
        <v>0</v>
      </c>
      <c r="M7" s="2">
        <f>M$2*'D1'!M7</f>
        <v>0</v>
      </c>
      <c r="N7" s="2">
        <f>N$2*'D1'!N7</f>
        <v>102287.1828817864</v>
      </c>
      <c r="O7" s="2">
        <f>O$2*'D1'!O7</f>
        <v>0</v>
      </c>
      <c r="P7" s="2">
        <f>P$2*'D1'!P7</f>
        <v>161569.8026467387</v>
      </c>
      <c r="Q7" s="2">
        <f>Q$2*'D1'!Q7</f>
        <v>62925.161251448895</v>
      </c>
      <c r="R7" s="2">
        <f>R$2*'D1'!R7</f>
        <v>19480.68705099601</v>
      </c>
      <c r="S7" s="2">
        <f>S$2*'D1'!S7</f>
        <v>0</v>
      </c>
      <c r="T7" s="2">
        <f>T$2*'D1'!T7</f>
        <v>0</v>
      </c>
      <c r="U7" s="2">
        <f>U$2*'D1'!U7</f>
        <v>0</v>
      </c>
      <c r="V7" s="2">
        <f>V$2*'D1'!V7</f>
        <v>0</v>
      </c>
      <c r="W7" s="2">
        <f>W$2*'D1'!W7</f>
        <v>0</v>
      </c>
      <c r="X7" s="2">
        <f>X$2*'D1'!X7</f>
        <v>1615.8953188307703</v>
      </c>
      <c r="Y7" s="2">
        <f>Y$2*'D1'!Y7</f>
        <v>0</v>
      </c>
      <c r="Z7" s="2">
        <f>Z$2*'D1'!Z7</f>
        <v>12.884661899999998</v>
      </c>
      <c r="AA7" s="2">
        <f>AA$2*'D1'!AA7</f>
        <v>0</v>
      </c>
      <c r="AB7" s="2">
        <f>AB$2*'D1'!AB7</f>
        <v>0</v>
      </c>
      <c r="AC7" s="2">
        <f>AC$2*'D1'!AC7</f>
        <v>0</v>
      </c>
      <c r="AD7" s="2">
        <f>AD$2*'D1'!AD7</f>
        <v>0</v>
      </c>
      <c r="AE7" s="2">
        <f>AE$2*'D1'!AE7</f>
        <v>0</v>
      </c>
      <c r="AF7" s="2">
        <f>AF$2*'D1'!AF7</f>
        <v>0</v>
      </c>
      <c r="AG7" s="2">
        <f>AG$2*'D1'!AG7</f>
        <v>0</v>
      </c>
      <c r="AH7" s="2">
        <f>A!AH6*AH$2</f>
        <v>0</v>
      </c>
      <c r="AI7" s="2">
        <f>AI$2*'D1'!AI7</f>
        <v>0</v>
      </c>
      <c r="AJ7" s="2">
        <f>AJ$2*'D1'!AJ7</f>
        <v>0</v>
      </c>
      <c r="AK7" s="2">
        <f>AK$2*'D1'!AK7</f>
        <v>0</v>
      </c>
    </row>
    <row r="8" spans="1:37" ht="15">
      <c r="A8" s="3">
        <v>5</v>
      </c>
      <c r="B8" s="3">
        <v>5</v>
      </c>
      <c r="C8" s="3" t="s">
        <v>44</v>
      </c>
      <c r="D8" s="2">
        <f>D$2*'D1'!D8</f>
        <v>0</v>
      </c>
      <c r="E8" s="2">
        <f>E$2*'D1'!E8</f>
        <v>0</v>
      </c>
      <c r="F8" s="2">
        <f>F$2*'D1'!F8</f>
        <v>1691.7721362360003</v>
      </c>
      <c r="G8" s="2">
        <f>G$2*'D1'!G8</f>
        <v>0</v>
      </c>
      <c r="H8" s="2">
        <f>H$2*'D1'!H8</f>
        <v>0</v>
      </c>
      <c r="I8" s="2">
        <f>I$2*'D1'!I8</f>
        <v>0</v>
      </c>
      <c r="J8" s="2">
        <f>J$2*'D1'!J8</f>
        <v>0</v>
      </c>
      <c r="K8" s="2">
        <f>K$2*'D1'!K8</f>
        <v>0</v>
      </c>
      <c r="L8" s="2">
        <f>L$2*'D1'!L8</f>
        <v>0</v>
      </c>
      <c r="M8" s="2">
        <f>M$2*'D1'!M8</f>
        <v>0</v>
      </c>
      <c r="N8" s="2">
        <f>N$2*'D1'!N8</f>
        <v>3110632.7185929962</v>
      </c>
      <c r="O8" s="2">
        <f>O$2*'D1'!O8</f>
        <v>1022382.1696258341</v>
      </c>
      <c r="P8" s="2">
        <f>P$2*'D1'!P8</f>
        <v>23916.60786714797</v>
      </c>
      <c r="Q8" s="2">
        <f>Q$2*'D1'!Q8</f>
        <v>40031.88110530554</v>
      </c>
      <c r="R8" s="2">
        <f>R$2*'D1'!R8</f>
        <v>1555.8966318076</v>
      </c>
      <c r="S8" s="2">
        <f>S$2*'D1'!S8</f>
        <v>0</v>
      </c>
      <c r="T8" s="2">
        <f>T$2*'D1'!T8</f>
        <v>0</v>
      </c>
      <c r="U8" s="2">
        <f>U$2*'D1'!U8</f>
        <v>0</v>
      </c>
      <c r="V8" s="2">
        <f>V$2*'D1'!V8</f>
        <v>0</v>
      </c>
      <c r="W8" s="2">
        <f>W$2*'D1'!W8</f>
        <v>0</v>
      </c>
      <c r="X8" s="2">
        <f>X$2*'D1'!X8</f>
        <v>9732.950873887663</v>
      </c>
      <c r="Y8" s="2">
        <f>Y$2*'D1'!Y8</f>
        <v>0</v>
      </c>
      <c r="Z8" s="2">
        <f>Z$2*'D1'!Z8</f>
        <v>83.75030235</v>
      </c>
      <c r="AA8" s="2">
        <f>AA$2*'D1'!AA8</f>
        <v>0</v>
      </c>
      <c r="AB8" s="2">
        <f>AB$2*'D1'!AB8</f>
        <v>0</v>
      </c>
      <c r="AC8" s="2">
        <f>AC$2*'D1'!AC8</f>
        <v>0</v>
      </c>
      <c r="AD8" s="2">
        <f>AD$2*'D1'!AD8</f>
        <v>0</v>
      </c>
      <c r="AE8" s="2">
        <f>AE$2*'D1'!AE8</f>
        <v>0</v>
      </c>
      <c r="AF8" s="2">
        <f>AF$2*'D1'!AF8</f>
        <v>0</v>
      </c>
      <c r="AG8" s="2">
        <f>AG$2*'D1'!AG8</f>
        <v>0</v>
      </c>
      <c r="AH8" s="2">
        <f>A!AH7*AH$2</f>
        <v>0</v>
      </c>
      <c r="AI8" s="2">
        <f>AI$2*'D1'!AI8</f>
        <v>0</v>
      </c>
      <c r="AJ8" s="2">
        <f>AJ$2*'D1'!AJ8</f>
        <v>0</v>
      </c>
      <c r="AK8" s="2">
        <f>AK$2*'D1'!AK8</f>
        <v>0</v>
      </c>
    </row>
    <row r="9" spans="1:37" ht="15">
      <c r="A9" s="3">
        <v>6</v>
      </c>
      <c r="B9" s="3">
        <v>6</v>
      </c>
      <c r="C9" s="3" t="s">
        <v>45</v>
      </c>
      <c r="D9" s="2">
        <f>D$2*'D1'!D9</f>
        <v>0</v>
      </c>
      <c r="E9" s="2">
        <f>E$2*'D1'!E9</f>
        <v>0</v>
      </c>
      <c r="F9" s="2">
        <f>F$2*'D1'!F9</f>
        <v>0</v>
      </c>
      <c r="G9" s="2">
        <f>G$2*'D1'!G9</f>
        <v>0</v>
      </c>
      <c r="H9" s="2">
        <f>H$2*'D1'!H9</f>
        <v>0</v>
      </c>
      <c r="I9" s="2">
        <f>I$2*'D1'!I9</f>
        <v>0</v>
      </c>
      <c r="J9" s="2">
        <f>J$2*'D1'!J9</f>
        <v>0</v>
      </c>
      <c r="K9" s="2">
        <f>K$2*'D1'!K9</f>
        <v>0</v>
      </c>
      <c r="L9" s="2">
        <f>L$2*'D1'!L9</f>
        <v>0</v>
      </c>
      <c r="M9" s="2">
        <f>M$2*'D1'!M9</f>
        <v>0</v>
      </c>
      <c r="N9" s="2">
        <f>N$2*'D1'!N9</f>
        <v>1116.4181454612524</v>
      </c>
      <c r="O9" s="2">
        <f>O$2*'D1'!O9</f>
        <v>319.3756126759764</v>
      </c>
      <c r="P9" s="2">
        <f>P$2*'D1'!P9</f>
        <v>252.49532059574693</v>
      </c>
      <c r="Q9" s="2">
        <f>Q$2*'D1'!Q9</f>
        <v>1224.290575279991</v>
      </c>
      <c r="R9" s="2">
        <f>R$2*'D1'!R9</f>
        <v>34.82878093179406</v>
      </c>
      <c r="S9" s="2">
        <f>S$2*'D1'!S9</f>
        <v>0</v>
      </c>
      <c r="T9" s="2">
        <f>T$2*'D1'!T9</f>
        <v>0</v>
      </c>
      <c r="U9" s="2">
        <f>U$2*'D1'!U9</f>
        <v>0</v>
      </c>
      <c r="V9" s="2">
        <f>V$2*'D1'!V9</f>
        <v>0</v>
      </c>
      <c r="W9" s="2">
        <f>W$2*'D1'!W9</f>
        <v>0</v>
      </c>
      <c r="X9" s="2">
        <f>X$2*'D1'!X9</f>
        <v>37.57896090304117</v>
      </c>
      <c r="Y9" s="2">
        <f>Y$2*'D1'!Y9</f>
        <v>0</v>
      </c>
      <c r="Z9" s="2">
        <f>Z$2*'D1'!Z9</f>
        <v>0</v>
      </c>
      <c r="AA9" s="2">
        <f>AA$2*'D1'!AA9</f>
        <v>0</v>
      </c>
      <c r="AB9" s="2">
        <f>AB$2*'D1'!AB9</f>
        <v>0</v>
      </c>
      <c r="AC9" s="2">
        <f>AC$2*'D1'!AC9</f>
        <v>0</v>
      </c>
      <c r="AD9" s="2">
        <f>AD$2*'D1'!AD9</f>
        <v>0</v>
      </c>
      <c r="AE9" s="2">
        <f>AE$2*'D1'!AE9</f>
        <v>0</v>
      </c>
      <c r="AF9" s="2">
        <f>AF$2*'D1'!AF9</f>
        <v>0</v>
      </c>
      <c r="AG9" s="2">
        <f>AG$2*'D1'!AG9</f>
        <v>0</v>
      </c>
      <c r="AH9" s="2">
        <f>A!AH8*AH$2</f>
        <v>0</v>
      </c>
      <c r="AI9" s="2">
        <f>AI$2*'D1'!AI9</f>
        <v>0</v>
      </c>
      <c r="AJ9" s="2">
        <f>AJ$2*'D1'!AJ9</f>
        <v>0</v>
      </c>
      <c r="AK9" s="2">
        <f>AK$2*'D1'!AK9</f>
        <v>0</v>
      </c>
    </row>
    <row r="10" spans="1:37" ht="15">
      <c r="A10" s="3">
        <v>7</v>
      </c>
      <c r="B10" s="3">
        <v>7</v>
      </c>
      <c r="C10" s="3" t="s">
        <v>46</v>
      </c>
      <c r="D10" s="2">
        <f>D$2*'D1'!D10</f>
        <v>0</v>
      </c>
      <c r="E10" s="2">
        <f>E$2*'D1'!E10</f>
        <v>0</v>
      </c>
      <c r="F10" s="2">
        <f>F$2*'D1'!F10</f>
        <v>57480.414983604</v>
      </c>
      <c r="G10" s="2">
        <f>G$2*'D1'!G10</f>
        <v>0</v>
      </c>
      <c r="H10" s="2">
        <f>H$2*'D1'!H10</f>
        <v>0</v>
      </c>
      <c r="I10" s="2">
        <f>I$2*'D1'!I10</f>
        <v>0</v>
      </c>
      <c r="J10" s="2">
        <f>J$2*'D1'!J10</f>
        <v>0</v>
      </c>
      <c r="K10" s="2">
        <f>K$2*'D1'!K10</f>
        <v>0</v>
      </c>
      <c r="L10" s="2">
        <f>L$2*'D1'!L10</f>
        <v>0</v>
      </c>
      <c r="M10" s="2">
        <f>M$2*'D1'!M10</f>
        <v>0</v>
      </c>
      <c r="N10" s="2">
        <f>N$2*'D1'!N10</f>
        <v>31137.25733522737</v>
      </c>
      <c r="O10" s="2">
        <f>O$2*'D1'!O10</f>
        <v>37659.907771408565</v>
      </c>
      <c r="P10" s="2">
        <f>P$2*'D1'!P10</f>
        <v>21008.726674983143</v>
      </c>
      <c r="Q10" s="2">
        <f>Q$2*'D1'!Q10</f>
        <v>78555.58879972092</v>
      </c>
      <c r="R10" s="2">
        <f>R$2*'D1'!R10</f>
        <v>7744.654378106206</v>
      </c>
      <c r="S10" s="2">
        <f>S$2*'D1'!S10</f>
        <v>0</v>
      </c>
      <c r="T10" s="2">
        <f>T$2*'D1'!T10</f>
        <v>0</v>
      </c>
      <c r="U10" s="2">
        <f>U$2*'D1'!U10</f>
        <v>0</v>
      </c>
      <c r="V10" s="2">
        <f>V$2*'D1'!V10</f>
        <v>5.847427043920001</v>
      </c>
      <c r="W10" s="2">
        <f>W$2*'D1'!W10</f>
        <v>5572.508214577501</v>
      </c>
      <c r="X10" s="2">
        <f>X$2*'D1'!X10</f>
        <v>8868.634773117717</v>
      </c>
      <c r="Y10" s="2">
        <f>Y$2*'D1'!Y10</f>
        <v>0</v>
      </c>
      <c r="Z10" s="2">
        <f>Z$2*'D1'!Z10</f>
        <v>258.27890444999997</v>
      </c>
      <c r="AA10" s="2">
        <f>AA$2*'D1'!AA10</f>
        <v>0</v>
      </c>
      <c r="AB10" s="2">
        <f>AB$2*'D1'!AB10</f>
        <v>0</v>
      </c>
      <c r="AC10" s="2">
        <f>AC$2*'D1'!AC10</f>
        <v>0</v>
      </c>
      <c r="AD10" s="2">
        <f>AD$2*'D1'!AD10</f>
        <v>0</v>
      </c>
      <c r="AE10" s="2">
        <f>AE$2*'D1'!AE10</f>
        <v>0</v>
      </c>
      <c r="AF10" s="2">
        <f>AF$2*'D1'!AF10</f>
        <v>0</v>
      </c>
      <c r="AG10" s="2">
        <f>AG$2*'D1'!AG10</f>
        <v>0</v>
      </c>
      <c r="AH10" s="2">
        <f>A!AH9*AH$2</f>
        <v>5850.486486486486</v>
      </c>
      <c r="AI10" s="2">
        <f>AI$2*'D1'!AI10</f>
        <v>0</v>
      </c>
      <c r="AJ10" s="2">
        <f>AJ$2*'D1'!AJ10</f>
        <v>0</v>
      </c>
      <c r="AK10" s="2">
        <f>AK$2*'D1'!AK10</f>
        <v>0</v>
      </c>
    </row>
    <row r="11" spans="1:37" ht="15">
      <c r="A11" s="3">
        <v>8</v>
      </c>
      <c r="B11" s="3">
        <v>8</v>
      </c>
      <c r="C11" s="3" t="s">
        <v>47</v>
      </c>
      <c r="D11" s="2">
        <f>D$2*'D1'!D11</f>
        <v>0</v>
      </c>
      <c r="E11" s="2">
        <f>E$2*'D1'!E11</f>
        <v>5657.274856373012</v>
      </c>
      <c r="F11" s="2">
        <f>F$2*'D1'!F11</f>
        <v>0</v>
      </c>
      <c r="G11" s="2">
        <f>G$2*'D1'!G11</f>
        <v>0</v>
      </c>
      <c r="H11" s="2">
        <f>H$2*'D1'!H11</f>
        <v>0</v>
      </c>
      <c r="I11" s="2">
        <f>I$2*'D1'!I11</f>
        <v>30344.284899599534</v>
      </c>
      <c r="J11" s="2">
        <f>J$2*'D1'!J11</f>
        <v>0</v>
      </c>
      <c r="K11" s="2">
        <f>K$2*'D1'!K11</f>
        <v>4819.229630753488</v>
      </c>
      <c r="L11" s="2">
        <f>L$2*'D1'!L11</f>
        <v>0</v>
      </c>
      <c r="M11" s="2">
        <f>M$2*'D1'!M11</f>
        <v>0</v>
      </c>
      <c r="N11" s="2">
        <f>N$2*'D1'!N11</f>
        <v>322.75595674472225</v>
      </c>
      <c r="O11" s="2">
        <f>O$2*'D1'!O11</f>
        <v>1947.4708412046382</v>
      </c>
      <c r="P11" s="2">
        <f>P$2*'D1'!P11</f>
        <v>126.24766029787347</v>
      </c>
      <c r="Q11" s="2">
        <f>Q$2*'D1'!Q11</f>
        <v>2970.866884292369</v>
      </c>
      <c r="R11" s="2">
        <f>R$2*'D1'!R11</f>
        <v>104.48634279538217</v>
      </c>
      <c r="S11" s="2">
        <f>S$2*'D1'!S11</f>
        <v>0</v>
      </c>
      <c r="T11" s="2">
        <f>T$2*'D1'!T11</f>
        <v>0</v>
      </c>
      <c r="U11" s="2">
        <f>U$2*'D1'!U11</f>
        <v>0</v>
      </c>
      <c r="V11" s="2">
        <f>V$2*'D1'!V11</f>
        <v>0</v>
      </c>
      <c r="W11" s="2">
        <f>W$2*'D1'!W11</f>
        <v>0</v>
      </c>
      <c r="X11" s="2">
        <f>X$2*'D1'!X11</f>
        <v>37.57896090304117</v>
      </c>
      <c r="Y11" s="2">
        <f>Y$2*'D1'!Y11</f>
        <v>0</v>
      </c>
      <c r="Z11" s="2">
        <f>Z$2*'D1'!Z11</f>
        <v>6.442330949999999</v>
      </c>
      <c r="AA11" s="2">
        <f>AA$2*'D1'!AA11</f>
        <v>0</v>
      </c>
      <c r="AB11" s="2">
        <f>AB$2*'D1'!AB11</f>
        <v>0</v>
      </c>
      <c r="AC11" s="2">
        <f>AC$2*'D1'!AC11</f>
        <v>0</v>
      </c>
      <c r="AD11" s="2">
        <f>AD$2*'D1'!AD11</f>
        <v>0</v>
      </c>
      <c r="AE11" s="2">
        <f>AE$2*'D1'!AE11</f>
        <v>0</v>
      </c>
      <c r="AF11" s="2">
        <f>AF$2*'D1'!AF11</f>
        <v>0</v>
      </c>
      <c r="AG11" s="2">
        <f>AG$2*'D1'!AG11</f>
        <v>0</v>
      </c>
      <c r="AH11" s="2">
        <f>A!AH10*AH$2</f>
        <v>0</v>
      </c>
      <c r="AI11" s="2">
        <f>AI$2*'D1'!AI11</f>
        <v>0</v>
      </c>
      <c r="AJ11" s="2">
        <f>AJ$2*'D1'!AJ11</f>
        <v>0</v>
      </c>
      <c r="AK11" s="2">
        <f>AK$2*'D1'!AK11</f>
        <v>0</v>
      </c>
    </row>
    <row r="12" spans="1:37" ht="15">
      <c r="A12" s="3">
        <v>9</v>
      </c>
      <c r="B12" s="3">
        <v>9</v>
      </c>
      <c r="C12" s="3" t="s">
        <v>48</v>
      </c>
      <c r="D12" s="2">
        <f>D$2*'D1'!D12</f>
        <v>0</v>
      </c>
      <c r="E12" s="2">
        <f>E$2*'D1'!E12</f>
        <v>0</v>
      </c>
      <c r="F12" s="2">
        <f>F$2*'D1'!F12</f>
        <v>0</v>
      </c>
      <c r="G12" s="2">
        <f>G$2*'D1'!G12</f>
        <v>0</v>
      </c>
      <c r="H12" s="2">
        <f>H$2*'D1'!H12</f>
        <v>0</v>
      </c>
      <c r="I12" s="2">
        <f>I$2*'D1'!I12</f>
        <v>0</v>
      </c>
      <c r="J12" s="2">
        <f>J$2*'D1'!J12</f>
        <v>0</v>
      </c>
      <c r="K12" s="2">
        <f>K$2*'D1'!K12</f>
        <v>0</v>
      </c>
      <c r="L12" s="2">
        <f>L$2*'D1'!L12</f>
        <v>0</v>
      </c>
      <c r="M12" s="2">
        <f>M$2*'D1'!M12</f>
        <v>0</v>
      </c>
      <c r="N12" s="2">
        <f>N$2*'D1'!N12</f>
        <v>88.43664388555621</v>
      </c>
      <c r="O12" s="2">
        <f>O$2*'D1'!O12</f>
        <v>284.15624686709685</v>
      </c>
      <c r="P12" s="2">
        <f>P$2*'D1'!P12</f>
        <v>149.2651895234526</v>
      </c>
      <c r="Q12" s="2">
        <f>Q$2*'D1'!Q12</f>
        <v>4219.364523074002</v>
      </c>
      <c r="R12" s="2">
        <f>R$2*'D1'!R12</f>
        <v>1270.3006281668886</v>
      </c>
      <c r="S12" s="2">
        <f>S$2*'D1'!S12</f>
        <v>0</v>
      </c>
      <c r="T12" s="2">
        <f>T$2*'D1'!T12</f>
        <v>0</v>
      </c>
      <c r="U12" s="2">
        <f>U$2*'D1'!U12</f>
        <v>0</v>
      </c>
      <c r="V12" s="2">
        <f>V$2*'D1'!V12</f>
        <v>0</v>
      </c>
      <c r="W12" s="2">
        <f>W$2*'D1'!W12</f>
        <v>0</v>
      </c>
      <c r="X12" s="2">
        <f>X$2*'D1'!X12</f>
        <v>75.15792180608234</v>
      </c>
      <c r="Y12" s="2">
        <f>Y$2*'D1'!Y12</f>
        <v>558.4106446469528</v>
      </c>
      <c r="Z12" s="2">
        <f>Z$2*'D1'!Z12</f>
        <v>6.442330949999999</v>
      </c>
      <c r="AA12" s="2">
        <f>AA$2*'D1'!AA12</f>
        <v>0</v>
      </c>
      <c r="AB12" s="2">
        <f>AB$2*'D1'!AB12</f>
        <v>0</v>
      </c>
      <c r="AC12" s="2">
        <f>AC$2*'D1'!AC12</f>
        <v>0</v>
      </c>
      <c r="AD12" s="2">
        <f>AD$2*'D1'!AD12</f>
        <v>0</v>
      </c>
      <c r="AE12" s="2">
        <f>AE$2*'D1'!AE12</f>
        <v>0</v>
      </c>
      <c r="AF12" s="2">
        <f>AF$2*'D1'!AF12</f>
        <v>0</v>
      </c>
      <c r="AG12" s="2">
        <f>AG$2*'D1'!AG12</f>
        <v>0</v>
      </c>
      <c r="AH12" s="2">
        <f>A!AH11*AH$2</f>
        <v>0</v>
      </c>
      <c r="AI12" s="2">
        <f>AI$2*'D1'!AI12</f>
        <v>0</v>
      </c>
      <c r="AJ12" s="2">
        <f>AJ$2*'D1'!AJ12</f>
        <v>0</v>
      </c>
      <c r="AK12" s="2">
        <f>AK$2*'D1'!AK12</f>
        <v>0</v>
      </c>
    </row>
    <row r="13" spans="1:37" ht="15">
      <c r="A13" s="3">
        <v>10</v>
      </c>
      <c r="B13" s="3">
        <v>10</v>
      </c>
      <c r="C13" s="3" t="s">
        <v>49</v>
      </c>
      <c r="D13" s="2">
        <f>D$2*'D1'!D13</f>
        <v>0</v>
      </c>
      <c r="E13" s="2">
        <f>E$2*'D1'!E13</f>
        <v>94951.62892490478</v>
      </c>
      <c r="F13" s="2">
        <f>F$2*'D1'!F13</f>
        <v>46330.299831384</v>
      </c>
      <c r="G13" s="2">
        <f>G$2*'D1'!G13</f>
        <v>0</v>
      </c>
      <c r="H13" s="2">
        <f>H$2*'D1'!H13</f>
        <v>0</v>
      </c>
      <c r="I13" s="2">
        <f>I$2*'D1'!I13</f>
        <v>0</v>
      </c>
      <c r="J13" s="2">
        <f>J$2*'D1'!J13</f>
        <v>0</v>
      </c>
      <c r="K13" s="2">
        <f>K$2*'D1'!K13</f>
        <v>0</v>
      </c>
      <c r="L13" s="2">
        <f>L$2*'D1'!L13</f>
        <v>0</v>
      </c>
      <c r="M13" s="2">
        <f>M$2*'D1'!M13</f>
        <v>0</v>
      </c>
      <c r="N13" s="2">
        <f>N$2*'D1'!N13</f>
        <v>1256713.4326262977</v>
      </c>
      <c r="O13" s="2">
        <f>O$2*'D1'!O13</f>
        <v>978428.4010963523</v>
      </c>
      <c r="P13" s="2">
        <f>P$2*'D1'!P13</f>
        <v>134483.750755317</v>
      </c>
      <c r="Q13" s="2">
        <f>Q$2*'D1'!Q13</f>
        <v>30396.002736894545</v>
      </c>
      <c r="R13" s="2">
        <f>R$2*'D1'!R13</f>
        <v>2448.7799247863204</v>
      </c>
      <c r="S13" s="2">
        <f>S$2*'D1'!S13</f>
        <v>0</v>
      </c>
      <c r="T13" s="2">
        <f>T$2*'D1'!T13</f>
        <v>0</v>
      </c>
      <c r="U13" s="2">
        <f>U$2*'D1'!U13</f>
        <v>55.001772434977994</v>
      </c>
      <c r="V13" s="2">
        <f>V$2*'D1'!V13</f>
        <v>193.64352921495998</v>
      </c>
      <c r="W13" s="2">
        <f>W$2*'D1'!W13</f>
        <v>56238.36526644463</v>
      </c>
      <c r="X13" s="2">
        <f>X$2*'D1'!X13</f>
        <v>380374.2422605828</v>
      </c>
      <c r="Y13" s="2">
        <f>Y$2*'D1'!Y13</f>
        <v>0</v>
      </c>
      <c r="Z13" s="2">
        <f>Z$2*'D1'!Z13</f>
        <v>221266.54180934993</v>
      </c>
      <c r="AA13" s="2">
        <f>AA$2*'D1'!AA13</f>
        <v>0</v>
      </c>
      <c r="AB13" s="2">
        <f>AB$2*'D1'!AB13</f>
        <v>0</v>
      </c>
      <c r="AC13" s="2">
        <f>AC$2*'D1'!AC13</f>
        <v>0</v>
      </c>
      <c r="AD13" s="2">
        <f>AD$2*'D1'!AD13</f>
        <v>0</v>
      </c>
      <c r="AE13" s="2">
        <f>AE$2*'D1'!AE13</f>
        <v>0</v>
      </c>
      <c r="AF13" s="2">
        <f>AF$2*'D1'!AF13</f>
        <v>0</v>
      </c>
      <c r="AG13" s="2">
        <f>AG$2*'D1'!AG13</f>
        <v>0</v>
      </c>
      <c r="AH13" s="2">
        <f>A!AH12*AH$2</f>
        <v>0</v>
      </c>
      <c r="AI13" s="2">
        <f>AI$2*'D1'!AI13</f>
        <v>0</v>
      </c>
      <c r="AJ13" s="2">
        <f>AJ$2*'D1'!AJ13</f>
        <v>0</v>
      </c>
      <c r="AK13" s="2">
        <f>AK$2*'D1'!AK13</f>
        <v>0</v>
      </c>
    </row>
    <row r="14" spans="1:37" ht="15">
      <c r="A14" s="3">
        <v>11</v>
      </c>
      <c r="B14" s="3">
        <v>11</v>
      </c>
      <c r="C14" s="3" t="s">
        <v>50</v>
      </c>
      <c r="D14" s="2">
        <f>D$2*'D1'!D14</f>
        <v>0</v>
      </c>
      <c r="E14" s="2">
        <f>E$2*'D1'!E14</f>
        <v>0</v>
      </c>
      <c r="F14" s="2">
        <f>F$2*'D1'!F14</f>
        <v>0</v>
      </c>
      <c r="G14" s="2">
        <f>G$2*'D1'!G14</f>
        <v>0</v>
      </c>
      <c r="H14" s="2">
        <f>H$2*'D1'!H14</f>
        <v>0</v>
      </c>
      <c r="I14" s="2">
        <f>I$2*'D1'!I14</f>
        <v>0</v>
      </c>
      <c r="J14" s="2">
        <f>J$2*'D1'!J14</f>
        <v>0</v>
      </c>
      <c r="K14" s="2">
        <f>K$2*'D1'!K14</f>
        <v>0</v>
      </c>
      <c r="L14" s="2">
        <f>L$2*'D1'!L14</f>
        <v>0</v>
      </c>
      <c r="M14" s="2">
        <f>M$2*'D1'!M14</f>
        <v>0</v>
      </c>
      <c r="N14" s="2">
        <f>N$2*'D1'!N14</f>
        <v>328753.01941641455</v>
      </c>
      <c r="O14" s="2">
        <f>O$2*'D1'!O14</f>
        <v>339956.5293504745</v>
      </c>
      <c r="P14" s="2">
        <f>P$2*'D1'!P14</f>
        <v>72223.42670278235</v>
      </c>
      <c r="Q14" s="2">
        <f>Q$2*'D1'!Q14</f>
        <v>6483.091734166902</v>
      </c>
      <c r="R14" s="2">
        <f>R$2*'D1'!R14</f>
        <v>809.2942187424146</v>
      </c>
      <c r="S14" s="2">
        <f>S$2*'D1'!S14</f>
        <v>0</v>
      </c>
      <c r="T14" s="2">
        <f>T$2*'D1'!T14</f>
        <v>0</v>
      </c>
      <c r="U14" s="2">
        <f>U$2*'D1'!U14</f>
        <v>0</v>
      </c>
      <c r="V14" s="2">
        <f>V$2*'D1'!V14</f>
        <v>0</v>
      </c>
      <c r="W14" s="2">
        <f>W$2*'D1'!W14</f>
        <v>0</v>
      </c>
      <c r="X14" s="2">
        <f>X$2*'D1'!X14</f>
        <v>27770.852107347426</v>
      </c>
      <c r="Y14" s="2">
        <f>Y$2*'D1'!Y14</f>
        <v>0</v>
      </c>
      <c r="Z14" s="2">
        <f>Z$2*'D1'!Z14</f>
        <v>72988.68133124999</v>
      </c>
      <c r="AA14" s="2">
        <f>AA$2*'D1'!AA14</f>
        <v>0</v>
      </c>
      <c r="AB14" s="2">
        <f>AB$2*'D1'!AB14</f>
        <v>0</v>
      </c>
      <c r="AC14" s="2">
        <f>AC$2*'D1'!AC14</f>
        <v>0</v>
      </c>
      <c r="AD14" s="2">
        <f>AD$2*'D1'!AD14</f>
        <v>0</v>
      </c>
      <c r="AE14" s="2">
        <f>AE$2*'D1'!AE14</f>
        <v>0</v>
      </c>
      <c r="AF14" s="2">
        <f>AF$2*'D1'!AF14</f>
        <v>0</v>
      </c>
      <c r="AG14" s="2">
        <f>AG$2*'D1'!AG14</f>
        <v>0</v>
      </c>
      <c r="AH14" s="2">
        <f>A!AH13*AH$2</f>
        <v>0</v>
      </c>
      <c r="AI14" s="2">
        <f>AI$2*'D1'!AI14</f>
        <v>0</v>
      </c>
      <c r="AJ14" s="2">
        <f>AJ$2*'D1'!AJ14</f>
        <v>0</v>
      </c>
      <c r="AK14" s="2">
        <f>AK$2*'D1'!AK14</f>
        <v>0</v>
      </c>
    </row>
    <row r="15" spans="1:37" ht="15">
      <c r="A15" s="3">
        <v>12</v>
      </c>
      <c r="B15" s="3">
        <v>12</v>
      </c>
      <c r="C15" s="3" t="s">
        <v>51</v>
      </c>
      <c r="D15" s="2">
        <f>D$2*'D1'!D15</f>
        <v>0</v>
      </c>
      <c r="E15" s="2">
        <f>E$2*'D1'!E15</f>
        <v>0</v>
      </c>
      <c r="F15" s="2">
        <f>F$2*'D1'!F15</f>
        <v>0</v>
      </c>
      <c r="G15" s="2">
        <f>G$2*'D1'!G15</f>
        <v>0</v>
      </c>
      <c r="H15" s="2">
        <f>H$2*'D1'!H15</f>
        <v>0</v>
      </c>
      <c r="I15" s="2">
        <f>I$2*'D1'!I15</f>
        <v>0</v>
      </c>
      <c r="J15" s="2">
        <f>J$2*'D1'!J15</f>
        <v>0</v>
      </c>
      <c r="K15" s="2">
        <f>K$2*'D1'!K15</f>
        <v>0</v>
      </c>
      <c r="L15" s="2">
        <f>L$2*'D1'!L15</f>
        <v>0</v>
      </c>
      <c r="M15" s="2">
        <f>M$2*'D1'!M15</f>
        <v>0</v>
      </c>
      <c r="N15" s="2">
        <f>N$2*'D1'!N15</f>
        <v>31445.65178570008</v>
      </c>
      <c r="O15" s="2">
        <f>O$2*'D1'!O15</f>
        <v>15538.143842772066</v>
      </c>
      <c r="P15" s="2">
        <f>P$2*'D1'!P15</f>
        <v>2298.9629190154196</v>
      </c>
      <c r="Q15" s="2">
        <f>Q$2*'D1'!Q15</f>
        <v>2190.372473209139</v>
      </c>
      <c r="R15" s="2">
        <f>R$2*'D1'!R15</f>
        <v>55.72604949087049</v>
      </c>
      <c r="S15" s="2">
        <f>S$2*'D1'!S15</f>
        <v>0</v>
      </c>
      <c r="T15" s="2">
        <f>T$2*'D1'!T15</f>
        <v>0</v>
      </c>
      <c r="U15" s="2">
        <f>U$2*'D1'!U15</f>
        <v>0.01113930738</v>
      </c>
      <c r="V15" s="2">
        <f>V$2*'D1'!V15</f>
        <v>3.4413588</v>
      </c>
      <c r="W15" s="2">
        <f>W$2*'D1'!W15</f>
        <v>36.28849260825</v>
      </c>
      <c r="X15" s="2">
        <f>X$2*'D1'!X15</f>
        <v>6050.212705389628</v>
      </c>
      <c r="Y15" s="2">
        <f>Y$2*'D1'!Y15</f>
        <v>0</v>
      </c>
      <c r="Z15" s="2">
        <f>Z$2*'D1'!Z15</f>
        <v>1188.31722705</v>
      </c>
      <c r="AA15" s="2">
        <f>AA$2*'D1'!AA15</f>
        <v>0</v>
      </c>
      <c r="AB15" s="2">
        <f>AB$2*'D1'!AB15</f>
        <v>0</v>
      </c>
      <c r="AC15" s="2">
        <f>AC$2*'D1'!AC15</f>
        <v>0</v>
      </c>
      <c r="AD15" s="2">
        <f>AD$2*'D1'!AD15</f>
        <v>0</v>
      </c>
      <c r="AE15" s="2">
        <f>AE$2*'D1'!AE15</f>
        <v>0</v>
      </c>
      <c r="AF15" s="2">
        <f>AF$2*'D1'!AF15</f>
        <v>0</v>
      </c>
      <c r="AG15" s="2">
        <f>AG$2*'D1'!AG15</f>
        <v>0</v>
      </c>
      <c r="AH15" s="2">
        <f>A!AH14*AH$2</f>
        <v>0</v>
      </c>
      <c r="AI15" s="2">
        <f>AI$2*'D1'!AI15</f>
        <v>0</v>
      </c>
      <c r="AJ15" s="2">
        <f>AJ$2*'D1'!AJ15</f>
        <v>0</v>
      </c>
      <c r="AK15" s="2">
        <f>AK$2*'D1'!AK15</f>
        <v>0</v>
      </c>
    </row>
    <row r="16" spans="1:37" ht="15">
      <c r="A16" s="3">
        <v>13</v>
      </c>
      <c r="B16" s="3">
        <v>13</v>
      </c>
      <c r="C16" s="3" t="s">
        <v>52</v>
      </c>
      <c r="D16" s="2">
        <f>D$2*'D1'!D16</f>
        <v>0</v>
      </c>
      <c r="E16" s="2">
        <f>E$2*'D1'!E16</f>
        <v>3233.8345780270915</v>
      </c>
      <c r="F16" s="2">
        <f>F$2*'D1'!F16</f>
        <v>0</v>
      </c>
      <c r="G16" s="2">
        <f>G$2*'D1'!G16</f>
        <v>0</v>
      </c>
      <c r="H16" s="2">
        <f>H$2*'D1'!H16</f>
        <v>0</v>
      </c>
      <c r="I16" s="2">
        <f>I$2*'D1'!I16</f>
        <v>0</v>
      </c>
      <c r="J16" s="2">
        <f>J$2*'D1'!J16</f>
        <v>0</v>
      </c>
      <c r="K16" s="2">
        <f>K$2*'D1'!K16</f>
        <v>0</v>
      </c>
      <c r="L16" s="2">
        <f>L$2*'D1'!L16</f>
        <v>0</v>
      </c>
      <c r="M16" s="2">
        <f>M$2*'D1'!M16</f>
        <v>0</v>
      </c>
      <c r="N16" s="2">
        <f>N$2*'D1'!N16</f>
        <v>16134.018493480318</v>
      </c>
      <c r="O16" s="2">
        <f>O$2*'D1'!O16</f>
        <v>21873.627487710295</v>
      </c>
      <c r="P16" s="2">
        <f>P$2*'D1'!P16</f>
        <v>7557.4220957318175</v>
      </c>
      <c r="Q16" s="2">
        <f>Q$2*'D1'!Q16</f>
        <v>4301.521829503816</v>
      </c>
      <c r="R16" s="2">
        <f>R$2*'D1'!R16</f>
        <v>244.43471708495463</v>
      </c>
      <c r="S16" s="2">
        <f>S$2*'D1'!S16</f>
        <v>0</v>
      </c>
      <c r="T16" s="2">
        <f>T$2*'D1'!T16</f>
        <v>0</v>
      </c>
      <c r="U16" s="2">
        <f>U$2*'D1'!U16</f>
        <v>0</v>
      </c>
      <c r="V16" s="2">
        <f>V$2*'D1'!V16</f>
        <v>0</v>
      </c>
      <c r="W16" s="2">
        <f>W$2*'D1'!W16</f>
        <v>0</v>
      </c>
      <c r="X16" s="2">
        <f>X$2*'D1'!X16</f>
        <v>0</v>
      </c>
      <c r="Y16" s="2">
        <f>Y$2*'D1'!Y16</f>
        <v>0</v>
      </c>
      <c r="Z16" s="2">
        <f>Z$2*'D1'!Z16</f>
        <v>77.30797139999999</v>
      </c>
      <c r="AA16" s="2">
        <f>AA$2*'D1'!AA16</f>
        <v>0</v>
      </c>
      <c r="AB16" s="2">
        <f>AB$2*'D1'!AB16</f>
        <v>0</v>
      </c>
      <c r="AC16" s="2">
        <f>AC$2*'D1'!AC16</f>
        <v>0</v>
      </c>
      <c r="AD16" s="2">
        <f>AD$2*'D1'!AD16</f>
        <v>0</v>
      </c>
      <c r="AE16" s="2">
        <f>AE$2*'D1'!AE16</f>
        <v>0</v>
      </c>
      <c r="AF16" s="2">
        <f>AF$2*'D1'!AF16</f>
        <v>0</v>
      </c>
      <c r="AG16" s="2">
        <f>AG$2*'D1'!AG16</f>
        <v>0</v>
      </c>
      <c r="AH16" s="2">
        <f>A!AH15*AH$2</f>
        <v>0</v>
      </c>
      <c r="AI16" s="2">
        <f>AI$2*'D1'!AI16</f>
        <v>0</v>
      </c>
      <c r="AJ16" s="2">
        <f>AJ$2*'D1'!AJ16</f>
        <v>0</v>
      </c>
      <c r="AK16" s="2">
        <f>AK$2*'D1'!AK16</f>
        <v>0</v>
      </c>
    </row>
    <row r="17" spans="1:37" ht="15">
      <c r="A17" s="3">
        <v>14</v>
      </c>
      <c r="B17" s="3">
        <v>14</v>
      </c>
      <c r="C17" s="3" t="s">
        <v>53</v>
      </c>
      <c r="D17" s="2">
        <f>D$2*'D1'!D17</f>
        <v>0</v>
      </c>
      <c r="E17" s="2">
        <f>E$2*'D1'!E17</f>
        <v>3522.2471990123486</v>
      </c>
      <c r="F17" s="2">
        <f>F$2*'D1'!F17</f>
        <v>0</v>
      </c>
      <c r="G17" s="2">
        <f>G$2*'D1'!G17</f>
        <v>0</v>
      </c>
      <c r="H17" s="2">
        <f>H$2*'D1'!H17</f>
        <v>0</v>
      </c>
      <c r="I17" s="2">
        <f>I$2*'D1'!I17</f>
        <v>0</v>
      </c>
      <c r="J17" s="2">
        <f>J$2*'D1'!J17</f>
        <v>0</v>
      </c>
      <c r="K17" s="2">
        <f>K$2*'D1'!K17</f>
        <v>0</v>
      </c>
      <c r="L17" s="2">
        <f>L$2*'D1'!L17</f>
        <v>0</v>
      </c>
      <c r="M17" s="2">
        <f>M$2*'D1'!M17</f>
        <v>0</v>
      </c>
      <c r="N17" s="2">
        <f>N$2*'D1'!N17</f>
        <v>405420.03097768023</v>
      </c>
      <c r="O17" s="2">
        <f>O$2*'D1'!O17</f>
        <v>659773.1845391938</v>
      </c>
      <c r="P17" s="2">
        <f>P$2*'D1'!P17</f>
        <v>39309.75491197543</v>
      </c>
      <c r="Q17" s="2">
        <f>Q$2*'D1'!Q17</f>
        <v>3350.1108791514193</v>
      </c>
      <c r="R17" s="2">
        <f>R$2*'D1'!R17</f>
        <v>1003.702141398065</v>
      </c>
      <c r="S17" s="2">
        <f>S$2*'D1'!S17</f>
        <v>0</v>
      </c>
      <c r="T17" s="2">
        <f>T$2*'D1'!T17</f>
        <v>0</v>
      </c>
      <c r="U17" s="2">
        <f>U$2*'D1'!U17</f>
        <v>108.60824027141555</v>
      </c>
      <c r="V17" s="2">
        <f>V$2*'D1'!V17</f>
        <v>3114.3976053220804</v>
      </c>
      <c r="W17" s="2">
        <f>W$2*'D1'!W17</f>
        <v>41468.99851927167</v>
      </c>
      <c r="X17" s="2">
        <f>X$2*'D1'!X17</f>
        <v>32505.801181130613</v>
      </c>
      <c r="Y17" s="2">
        <f>Y$2*'D1'!Y17</f>
        <v>0</v>
      </c>
      <c r="Z17" s="2">
        <f>Z$2*'D1'!Z17</f>
        <v>48495.524725799994</v>
      </c>
      <c r="AA17" s="2">
        <f>AA$2*'D1'!AA17</f>
        <v>0</v>
      </c>
      <c r="AB17" s="2">
        <f>AB$2*'D1'!AB17</f>
        <v>0</v>
      </c>
      <c r="AC17" s="2">
        <f>AC$2*'D1'!AC17</f>
        <v>0</v>
      </c>
      <c r="AD17" s="2">
        <f>AD$2*'D1'!AD17</f>
        <v>0</v>
      </c>
      <c r="AE17" s="2">
        <f>AE$2*'D1'!AE17</f>
        <v>0</v>
      </c>
      <c r="AF17" s="2">
        <f>AF$2*'D1'!AF17</f>
        <v>0</v>
      </c>
      <c r="AG17" s="2">
        <f>AG$2*'D1'!AG17</f>
        <v>0</v>
      </c>
      <c r="AH17" s="2">
        <f>A!AH16*AH$2</f>
        <v>0</v>
      </c>
      <c r="AI17" s="2">
        <f>AI$2*'D1'!AI17</f>
        <v>0</v>
      </c>
      <c r="AJ17" s="2">
        <f>AJ$2*'D1'!AJ17</f>
        <v>0</v>
      </c>
      <c r="AK17" s="2">
        <f>AK$2*'D1'!AK17</f>
        <v>0</v>
      </c>
    </row>
    <row r="18" spans="1:37" ht="15">
      <c r="A18" s="3">
        <v>15</v>
      </c>
      <c r="B18" s="3">
        <v>15</v>
      </c>
      <c r="C18" s="3" t="s">
        <v>54</v>
      </c>
      <c r="D18" s="2">
        <f>D$2*'D1'!D18</f>
        <v>0</v>
      </c>
      <c r="E18" s="2">
        <f>E$2*'D1'!E18</f>
        <v>128.39845990171412</v>
      </c>
      <c r="F18" s="2">
        <f>F$2*'D1'!F18</f>
        <v>0</v>
      </c>
      <c r="G18" s="2">
        <f>G$2*'D1'!G18</f>
        <v>0</v>
      </c>
      <c r="H18" s="2">
        <f>H$2*'D1'!H18</f>
        <v>0</v>
      </c>
      <c r="I18" s="2">
        <f>I$2*'D1'!I18</f>
        <v>0</v>
      </c>
      <c r="J18" s="2">
        <f>J$2*'D1'!J18</f>
        <v>0</v>
      </c>
      <c r="K18" s="2">
        <f>K$2*'D1'!K18</f>
        <v>0</v>
      </c>
      <c r="L18" s="2">
        <f>L$2*'D1'!L18</f>
        <v>0</v>
      </c>
      <c r="M18" s="2">
        <f>M$2*'D1'!M18</f>
        <v>0</v>
      </c>
      <c r="N18" s="2">
        <f>N$2*'D1'!N18</f>
        <v>174239.84104207586</v>
      </c>
      <c r="O18" s="2">
        <f>O$2*'D1'!O18</f>
        <v>45266.490345994534</v>
      </c>
      <c r="P18" s="2">
        <f>P$2*'D1'!P18</f>
        <v>95026.12565558942</v>
      </c>
      <c r="Q18" s="2">
        <f>Q$2*'D1'!Q18</f>
        <v>3307.5651311788374</v>
      </c>
      <c r="R18" s="2">
        <f>R$2*'D1'!R18</f>
        <v>1206.9755719272632</v>
      </c>
      <c r="S18" s="2">
        <f>S$2*'D1'!S18</f>
        <v>0</v>
      </c>
      <c r="T18" s="2">
        <f>T$2*'D1'!T18</f>
        <v>0</v>
      </c>
      <c r="U18" s="2">
        <f>U$2*'D1'!U18</f>
        <v>10.582342011</v>
      </c>
      <c r="V18" s="2">
        <f>V$2*'D1'!V18</f>
        <v>5.408030439679999</v>
      </c>
      <c r="W18" s="2">
        <f>W$2*'D1'!W18</f>
        <v>0</v>
      </c>
      <c r="X18" s="2">
        <f>X$2*'D1'!X18</f>
        <v>5448.94933094097</v>
      </c>
      <c r="Y18" s="2">
        <f>Y$2*'D1'!Y18</f>
        <v>0</v>
      </c>
      <c r="Z18" s="2">
        <f>Z$2*'D1'!Z18</f>
        <v>2570.49004905</v>
      </c>
      <c r="AA18" s="2">
        <f>AA$2*'D1'!AA18</f>
        <v>0</v>
      </c>
      <c r="AB18" s="2">
        <f>AB$2*'D1'!AB18</f>
        <v>0</v>
      </c>
      <c r="AC18" s="2">
        <f>AC$2*'D1'!AC18</f>
        <v>0</v>
      </c>
      <c r="AD18" s="2">
        <f>AD$2*'D1'!AD18</f>
        <v>0</v>
      </c>
      <c r="AE18" s="2">
        <f>AE$2*'D1'!AE18</f>
        <v>0</v>
      </c>
      <c r="AF18" s="2">
        <f>AF$2*'D1'!AF18</f>
        <v>0</v>
      </c>
      <c r="AG18" s="2">
        <f>AG$2*'D1'!AG18</f>
        <v>0</v>
      </c>
      <c r="AH18" s="2">
        <f>A!AH17*AH$2</f>
        <v>0</v>
      </c>
      <c r="AI18" s="2">
        <f>AI$2*'D1'!AI18</f>
        <v>0</v>
      </c>
      <c r="AJ18" s="2">
        <f>AJ$2*'D1'!AJ18</f>
        <v>0</v>
      </c>
      <c r="AK18" s="2">
        <f>AK$2*'D1'!AK18</f>
        <v>0</v>
      </c>
    </row>
    <row r="19" spans="1:37" ht="15">
      <c r="A19" s="3">
        <v>16</v>
      </c>
      <c r="B19" s="3">
        <v>16</v>
      </c>
      <c r="C19" s="3" t="s">
        <v>55</v>
      </c>
      <c r="D19" s="2">
        <f>D$2*'D1'!D19</f>
        <v>0</v>
      </c>
      <c r="E19" s="2">
        <f>E$2*'D1'!E19</f>
        <v>0</v>
      </c>
      <c r="F19" s="2">
        <f>F$2*'D1'!F19</f>
        <v>0</v>
      </c>
      <c r="G19" s="2">
        <f>G$2*'D1'!G19</f>
        <v>0</v>
      </c>
      <c r="H19" s="2">
        <f>H$2*'D1'!H19</f>
        <v>0</v>
      </c>
      <c r="I19" s="2">
        <f>I$2*'D1'!I19</f>
        <v>0</v>
      </c>
      <c r="J19" s="2">
        <f>J$2*'D1'!J19</f>
        <v>0</v>
      </c>
      <c r="K19" s="2">
        <f>K$2*'D1'!K19</f>
        <v>0</v>
      </c>
      <c r="L19" s="2">
        <f>L$2*'D1'!L19</f>
        <v>0</v>
      </c>
      <c r="M19" s="2">
        <f>M$2*'D1'!M19</f>
        <v>0</v>
      </c>
      <c r="N19" s="2">
        <f>N$2*'D1'!N19</f>
        <v>27594.50049854702</v>
      </c>
      <c r="O19" s="2">
        <f>O$2*'D1'!O19</f>
        <v>23642.600179474477</v>
      </c>
      <c r="P19" s="2">
        <f>P$2*'D1'!P19</f>
        <v>23991.240461909696</v>
      </c>
      <c r="Q19" s="2">
        <f>Q$2*'D1'!Q19</f>
        <v>58647.112938067876</v>
      </c>
      <c r="R19" s="2">
        <f>R$2*'D1'!R19</f>
        <v>1388.7184833349884</v>
      </c>
      <c r="S19" s="2">
        <f>S$2*'D1'!S19</f>
        <v>0</v>
      </c>
      <c r="T19" s="2">
        <f>T$2*'D1'!T19</f>
        <v>0</v>
      </c>
      <c r="U19" s="2">
        <f>U$2*'D1'!U19</f>
        <v>0</v>
      </c>
      <c r="V19" s="2">
        <f>V$2*'D1'!V19</f>
        <v>0</v>
      </c>
      <c r="W19" s="2">
        <f>W$2*'D1'!W19</f>
        <v>0.19338734246465253</v>
      </c>
      <c r="X19" s="2">
        <f>X$2*'D1'!X19</f>
        <v>10822.740740075858</v>
      </c>
      <c r="Y19" s="2">
        <f>Y$2*'D1'!Y19</f>
        <v>0</v>
      </c>
      <c r="Z19" s="2">
        <f>Z$2*'D1'!Z19</f>
        <v>174.52860209999997</v>
      </c>
      <c r="AA19" s="2">
        <f>AA$2*'D1'!AA19</f>
        <v>0</v>
      </c>
      <c r="AB19" s="2">
        <f>AB$2*'D1'!AB19</f>
        <v>0</v>
      </c>
      <c r="AC19" s="2">
        <f>AC$2*'D1'!AC19</f>
        <v>0</v>
      </c>
      <c r="AD19" s="2">
        <f>AD$2*'D1'!AD19</f>
        <v>0</v>
      </c>
      <c r="AE19" s="2">
        <f>AE$2*'D1'!AE19</f>
        <v>0</v>
      </c>
      <c r="AF19" s="2">
        <f>AF$2*'D1'!AF19</f>
        <v>0</v>
      </c>
      <c r="AG19" s="2">
        <f>AG$2*'D1'!AG19</f>
        <v>0</v>
      </c>
      <c r="AH19" s="2">
        <f>A!AH18*AH$2</f>
        <v>0</v>
      </c>
      <c r="AI19" s="2">
        <f>AI$2*'D1'!AI19</f>
        <v>0</v>
      </c>
      <c r="AJ19" s="2">
        <f>AJ$2*'D1'!AJ19</f>
        <v>0</v>
      </c>
      <c r="AK19" s="2">
        <f>AK$2*'D1'!AK19</f>
        <v>0</v>
      </c>
    </row>
    <row r="20" spans="1:37" ht="15">
      <c r="A20" s="3">
        <v>17</v>
      </c>
      <c r="B20" s="3">
        <v>17</v>
      </c>
      <c r="C20" s="3" t="s">
        <v>56</v>
      </c>
      <c r="D20" s="2">
        <f>D$2*'D1'!D20</f>
        <v>0</v>
      </c>
      <c r="E20" s="2">
        <f>E$2*'D1'!E20</f>
        <v>0</v>
      </c>
      <c r="F20" s="2">
        <f>F$2*'D1'!F20</f>
        <v>461.231440596</v>
      </c>
      <c r="G20" s="2">
        <f>G$2*'D1'!G20</f>
        <v>0</v>
      </c>
      <c r="H20" s="2">
        <f>H$2*'D1'!H20</f>
        <v>0</v>
      </c>
      <c r="I20" s="2">
        <f>I$2*'D1'!I20</f>
        <v>0</v>
      </c>
      <c r="J20" s="2">
        <f>J$2*'D1'!J20</f>
        <v>0</v>
      </c>
      <c r="K20" s="2">
        <f>K$2*'D1'!K20</f>
        <v>0</v>
      </c>
      <c r="L20" s="2">
        <f>L$2*'D1'!L20</f>
        <v>0</v>
      </c>
      <c r="M20" s="2">
        <f>M$2*'D1'!M20</f>
        <v>0</v>
      </c>
      <c r="N20" s="2">
        <f>N$2*'D1'!N20</f>
        <v>65255.66102502426</v>
      </c>
      <c r="O20" s="2">
        <f>O$2*'D1'!O20</f>
        <v>13982.088226125205</v>
      </c>
      <c r="P20" s="2">
        <f>P$2*'D1'!P20</f>
        <v>32457.506211609078</v>
      </c>
      <c r="Q20" s="2">
        <f>Q$2*'D1'!Q20</f>
        <v>3131.5137602578084</v>
      </c>
      <c r="R20" s="2">
        <f>R$2*'D1'!R20</f>
        <v>920.7463177241555</v>
      </c>
      <c r="S20" s="2">
        <f>S$2*'D1'!S20</f>
        <v>0</v>
      </c>
      <c r="T20" s="2">
        <f>T$2*'D1'!T20</f>
        <v>0</v>
      </c>
      <c r="U20" s="2">
        <f>U$2*'D1'!U20</f>
        <v>0</v>
      </c>
      <c r="V20" s="2">
        <f>V$2*'D1'!V20</f>
        <v>21.536287207907996</v>
      </c>
      <c r="W20" s="2">
        <f>W$2*'D1'!W20</f>
        <v>0.5801619371465252</v>
      </c>
      <c r="X20" s="2">
        <f>X$2*'D1'!X20</f>
        <v>6012.633744486587</v>
      </c>
      <c r="Y20" s="2">
        <f>Y$2*'D1'!Y20</f>
        <v>0</v>
      </c>
      <c r="Z20" s="2">
        <f>Z$2*'D1'!Z20</f>
        <v>8000.789373449999</v>
      </c>
      <c r="AA20" s="2">
        <f>AA$2*'D1'!AA20</f>
        <v>0</v>
      </c>
      <c r="AB20" s="2">
        <f>AB$2*'D1'!AB20</f>
        <v>0</v>
      </c>
      <c r="AC20" s="2">
        <f>AC$2*'D1'!AC20</f>
        <v>0</v>
      </c>
      <c r="AD20" s="2">
        <f>AD$2*'D1'!AD20</f>
        <v>0</v>
      </c>
      <c r="AE20" s="2">
        <f>AE$2*'D1'!AE20</f>
        <v>0</v>
      </c>
      <c r="AF20" s="2">
        <f>AF$2*'D1'!AF20</f>
        <v>0</v>
      </c>
      <c r="AG20" s="2">
        <f>AG$2*'D1'!AG20</f>
        <v>0</v>
      </c>
      <c r="AH20" s="2">
        <f>A!AH19*AH$2</f>
        <v>0</v>
      </c>
      <c r="AI20" s="2">
        <f>AI$2*'D1'!AI20</f>
        <v>0</v>
      </c>
      <c r="AJ20" s="2">
        <f>AJ$2*'D1'!AJ20</f>
        <v>0</v>
      </c>
      <c r="AK20" s="2">
        <f>AK$2*'D1'!AK20</f>
        <v>0</v>
      </c>
    </row>
    <row r="21" spans="1:37" ht="15">
      <c r="A21" s="3">
        <v>18</v>
      </c>
      <c r="B21" s="3">
        <v>18</v>
      </c>
      <c r="C21" s="3" t="s">
        <v>57</v>
      </c>
      <c r="D21" s="2">
        <f>D$2*'D1'!D21</f>
        <v>0</v>
      </c>
      <c r="E21" s="2">
        <f>E$2*'D1'!E21</f>
        <v>860769.0803764792</v>
      </c>
      <c r="F21" s="2">
        <f>F$2*'D1'!F21</f>
        <v>46100.126751624004</v>
      </c>
      <c r="G21" s="2">
        <f>G$2*'D1'!G21</f>
        <v>0</v>
      </c>
      <c r="H21" s="2">
        <f>H$2*'D1'!H21</f>
        <v>0</v>
      </c>
      <c r="I21" s="2">
        <f>I$2*'D1'!I21</f>
        <v>0</v>
      </c>
      <c r="J21" s="2">
        <f>J$2*'D1'!J21</f>
        <v>0</v>
      </c>
      <c r="K21" s="2">
        <f>K$2*'D1'!K21</f>
        <v>0</v>
      </c>
      <c r="L21" s="2">
        <f>L$2*'D1'!L21</f>
        <v>0</v>
      </c>
      <c r="M21" s="2">
        <f>M$2*'D1'!M21</f>
        <v>0</v>
      </c>
      <c r="N21" s="2">
        <f>N$2*'D1'!N21</f>
        <v>49503.35625087904</v>
      </c>
      <c r="O21" s="2">
        <f>O$2*'D1'!O21</f>
        <v>2614072.5805100948</v>
      </c>
      <c r="P21" s="2">
        <f>P$2*'D1'!P21</f>
        <v>120789.71586786873</v>
      </c>
      <c r="Q21" s="2">
        <f>Q$2*'D1'!Q21</f>
        <v>3358.9134476974714</v>
      </c>
      <c r="R21" s="2">
        <f>R$2*'D1'!R21</f>
        <v>1249.4033596078123</v>
      </c>
      <c r="S21" s="2">
        <f>S$2*'D1'!S21</f>
        <v>0</v>
      </c>
      <c r="T21" s="2">
        <f>T$2*'D1'!T21</f>
        <v>0</v>
      </c>
      <c r="U21" s="2">
        <f>U$2*'D1'!U21</f>
        <v>70.39703239339889</v>
      </c>
      <c r="V21" s="2">
        <f>V$2*'D1'!V21</f>
        <v>80.0315911076</v>
      </c>
      <c r="W21" s="2">
        <f>W$2*'D1'!W21</f>
        <v>250253.90572328895</v>
      </c>
      <c r="X21" s="2">
        <f>X$2*'D1'!X21</f>
        <v>126039.8348688001</v>
      </c>
      <c r="Y21" s="2">
        <f>Y$2*'D1'!Y21</f>
        <v>53.181966156852646</v>
      </c>
      <c r="Z21" s="2">
        <f>Z$2*'D1'!Z21</f>
        <v>53855.54407619999</v>
      </c>
      <c r="AA21" s="2">
        <f>AA$2*'D1'!AA21</f>
        <v>4550118.768649999</v>
      </c>
      <c r="AB21" s="2">
        <f>AB$2*'D1'!AB21</f>
        <v>167415.73435769998</v>
      </c>
      <c r="AC21" s="2">
        <f>AC$2*'D1'!AC21</f>
        <v>17757.81818181818</v>
      </c>
      <c r="AD21" s="2">
        <f>AD$2*'D1'!AD21</f>
        <v>0</v>
      </c>
      <c r="AE21" s="2">
        <f>AE$2*'D1'!AE21</f>
        <v>0</v>
      </c>
      <c r="AF21" s="2">
        <f>AF$2*'D1'!AF21</f>
        <v>0</v>
      </c>
      <c r="AG21" s="2">
        <f>AG$2*'D1'!AG21</f>
        <v>0</v>
      </c>
      <c r="AH21" s="2">
        <f>A!AH20*AH$2</f>
        <v>29836.274131274127</v>
      </c>
      <c r="AI21" s="2">
        <f>AI$2*'D1'!AI21</f>
        <v>0</v>
      </c>
      <c r="AJ21" s="2">
        <f>AJ$2*'D1'!AJ21</f>
        <v>0</v>
      </c>
      <c r="AK21" s="2">
        <f>AK$2*'D1'!AK21</f>
        <v>0</v>
      </c>
    </row>
    <row r="22" spans="1:37" ht="15">
      <c r="A22" s="3">
        <v>19</v>
      </c>
      <c r="B22" s="3">
        <v>19</v>
      </c>
      <c r="C22" s="3" t="s">
        <v>58</v>
      </c>
      <c r="D22" s="2">
        <f>D$2*'D1'!D22</f>
        <v>0</v>
      </c>
      <c r="E22" s="2">
        <f>E$2*'D1'!E22</f>
        <v>9316.953572767598</v>
      </c>
      <c r="F22" s="2">
        <f>F$2*'D1'!F22</f>
        <v>0</v>
      </c>
      <c r="G22" s="2">
        <f>G$2*'D1'!G22</f>
        <v>0</v>
      </c>
      <c r="H22" s="2">
        <f>H$2*'D1'!H22</f>
        <v>0</v>
      </c>
      <c r="I22" s="2">
        <f>I$2*'D1'!I22</f>
        <v>0</v>
      </c>
      <c r="J22" s="2">
        <f>J$2*'D1'!J22</f>
        <v>0</v>
      </c>
      <c r="K22" s="2">
        <f>K$2*'D1'!K22</f>
        <v>0</v>
      </c>
      <c r="L22" s="2">
        <f>L$2*'D1'!L22</f>
        <v>0</v>
      </c>
      <c r="M22" s="2">
        <f>M$2*'D1'!M22</f>
        <v>0</v>
      </c>
      <c r="N22" s="2">
        <f>N$2*'D1'!N22</f>
        <v>158904.01994981902</v>
      </c>
      <c r="O22" s="2">
        <f>O$2*'D1'!O22</f>
        <v>189497.79773467674</v>
      </c>
      <c r="P22" s="2">
        <f>P$2*'D1'!P22</f>
        <v>32082.9482360292</v>
      </c>
      <c r="Q22" s="2">
        <f>Q$2*'D1'!Q22</f>
        <v>2244.654979243123</v>
      </c>
      <c r="R22" s="2">
        <f>R$2*'D1'!R22</f>
        <v>1980.8077591754877</v>
      </c>
      <c r="S22" s="2">
        <f>S$2*'D1'!S22</f>
        <v>0</v>
      </c>
      <c r="T22" s="2">
        <f>T$2*'D1'!T22</f>
        <v>0</v>
      </c>
      <c r="U22" s="2">
        <f>U$2*'D1'!U22</f>
        <v>146.81942976957507</v>
      </c>
      <c r="V22" s="2">
        <f>V$2*'D1'!V22</f>
        <v>40.400529686</v>
      </c>
      <c r="W22" s="2">
        <f>W$2*'D1'!W22</f>
        <v>6158.176147580852</v>
      </c>
      <c r="X22" s="2">
        <f>X$2*'D1'!X22</f>
        <v>74105.71090079719</v>
      </c>
      <c r="Y22" s="2">
        <f>Y$2*'D1'!Y22</f>
        <v>1329.549153921316</v>
      </c>
      <c r="Z22" s="2">
        <f>Z$2*'D1'!Z22</f>
        <v>14089.9634541</v>
      </c>
      <c r="AA22" s="2">
        <f>AA$2*'D1'!AA22</f>
        <v>0</v>
      </c>
      <c r="AB22" s="2">
        <f>AB$2*'D1'!AB22</f>
        <v>0</v>
      </c>
      <c r="AC22" s="2">
        <f>AC$2*'D1'!AC22</f>
        <v>0</v>
      </c>
      <c r="AD22" s="2">
        <f>AD$2*'D1'!AD22</f>
        <v>0</v>
      </c>
      <c r="AE22" s="2">
        <f>AE$2*'D1'!AE22</f>
        <v>0</v>
      </c>
      <c r="AF22" s="2">
        <f>AF$2*'D1'!AF22</f>
        <v>0</v>
      </c>
      <c r="AG22" s="2">
        <f>AG$2*'D1'!AG22</f>
        <v>0</v>
      </c>
      <c r="AH22" s="2">
        <f>A!AH21*AH$2</f>
        <v>0</v>
      </c>
      <c r="AI22" s="2">
        <f>AI$2*'D1'!AI22</f>
        <v>0</v>
      </c>
      <c r="AJ22" s="2">
        <f>AJ$2*'D1'!AJ22</f>
        <v>0</v>
      </c>
      <c r="AK22" s="2">
        <f>AK$2*'D1'!AK22</f>
        <v>0</v>
      </c>
    </row>
    <row r="23" spans="1:37" ht="15">
      <c r="A23" s="3">
        <v>20</v>
      </c>
      <c r="B23" s="3">
        <v>20</v>
      </c>
      <c r="C23" s="3" t="s">
        <v>59</v>
      </c>
      <c r="D23" s="2">
        <f>D$2*'D1'!D23</f>
        <v>0</v>
      </c>
      <c r="E23" s="2">
        <f>E$2*'D1'!E23</f>
        <v>0</v>
      </c>
      <c r="F23" s="2">
        <f>F$2*'D1'!F23</f>
        <v>0</v>
      </c>
      <c r="G23" s="2">
        <f>G$2*'D1'!G23</f>
        <v>0</v>
      </c>
      <c r="H23" s="2">
        <f>H$2*'D1'!H23</f>
        <v>0</v>
      </c>
      <c r="I23" s="2">
        <f>I$2*'D1'!I23</f>
        <v>0</v>
      </c>
      <c r="J23" s="2">
        <f>J$2*'D1'!J23</f>
        <v>0</v>
      </c>
      <c r="K23" s="2">
        <f>K$2*'D1'!K23</f>
        <v>0</v>
      </c>
      <c r="L23" s="2">
        <f>L$2*'D1'!L23</f>
        <v>0</v>
      </c>
      <c r="M23" s="2">
        <f>M$2*'D1'!M23</f>
        <v>0</v>
      </c>
      <c r="N23" s="2">
        <f>N$2*'D1'!N23</f>
        <v>38196.31560229754</v>
      </c>
      <c r="O23" s="2">
        <f>O$2*'D1'!O23</f>
        <v>3998.9988995718754</v>
      </c>
      <c r="P23" s="2">
        <f>P$2*'D1'!P23</f>
        <v>23230.266995694343</v>
      </c>
      <c r="Q23" s="2">
        <f>Q$2*'D1'!Q23</f>
        <v>1871.2793634147736</v>
      </c>
      <c r="R23" s="2">
        <f>R$2*'D1'!R23</f>
        <v>1318.427670909004</v>
      </c>
      <c r="S23" s="2">
        <f>S$2*'D1'!S23</f>
        <v>0</v>
      </c>
      <c r="T23" s="2">
        <f>T$2*'D1'!T23</f>
        <v>0</v>
      </c>
      <c r="U23" s="2">
        <f>U$2*'D1'!U23</f>
        <v>0</v>
      </c>
      <c r="V23" s="2">
        <f>V$2*'D1'!V23</f>
        <v>0</v>
      </c>
      <c r="W23" s="2">
        <f>W$2*'D1'!W23</f>
        <v>0</v>
      </c>
      <c r="X23" s="2">
        <f>X$2*'D1'!X23</f>
        <v>42389.06789863044</v>
      </c>
      <c r="Y23" s="2">
        <f>Y$2*'D1'!Y23</f>
        <v>212.72786462741058</v>
      </c>
      <c r="Z23" s="2">
        <f>Z$2*'D1'!Z23</f>
        <v>78981.22044764998</v>
      </c>
      <c r="AA23" s="2">
        <f>AA$2*'D1'!AA23</f>
        <v>0</v>
      </c>
      <c r="AB23" s="2">
        <f>AB$2*'D1'!AB23</f>
        <v>0</v>
      </c>
      <c r="AC23" s="2">
        <f>AC$2*'D1'!AC23</f>
        <v>0</v>
      </c>
      <c r="AD23" s="2">
        <f>AD$2*'D1'!AD23</f>
        <v>0</v>
      </c>
      <c r="AE23" s="2">
        <f>AE$2*'D1'!AE23</f>
        <v>0</v>
      </c>
      <c r="AF23" s="2">
        <f>AF$2*'D1'!AF23</f>
        <v>0</v>
      </c>
      <c r="AG23" s="2">
        <f>AG$2*'D1'!AG23</f>
        <v>0</v>
      </c>
      <c r="AH23" s="2">
        <f>A!AH22*AH$2</f>
        <v>0</v>
      </c>
      <c r="AI23" s="2">
        <f>AI$2*'D1'!AI23</f>
        <v>0</v>
      </c>
      <c r="AJ23" s="2">
        <f>AJ$2*'D1'!AJ23</f>
        <v>0</v>
      </c>
      <c r="AK23" s="2">
        <f>AK$2*'D1'!AK23</f>
        <v>0</v>
      </c>
    </row>
    <row r="24" spans="1:37" ht="15">
      <c r="A24" s="3">
        <v>21</v>
      </c>
      <c r="B24" s="3">
        <v>21</v>
      </c>
      <c r="C24" s="3" t="s">
        <v>60</v>
      </c>
      <c r="D24" s="2">
        <f>D$2*'D1'!D24</f>
        <v>0</v>
      </c>
      <c r="E24" s="2">
        <f>E$2*'D1'!E24</f>
        <v>6508.317914716534</v>
      </c>
      <c r="F24" s="2">
        <f>F$2*'D1'!F24</f>
        <v>24338.147341392</v>
      </c>
      <c r="G24" s="2">
        <f>G$2*'D1'!G24</f>
        <v>0</v>
      </c>
      <c r="H24" s="2">
        <f>H$2*'D1'!H24</f>
        <v>29513.700039671843</v>
      </c>
      <c r="I24" s="2">
        <f>I$2*'D1'!I24</f>
        <v>4535.587557744376</v>
      </c>
      <c r="J24" s="2">
        <f>J$2*'D1'!J24</f>
        <v>0</v>
      </c>
      <c r="K24" s="2">
        <f>K$2*'D1'!K24</f>
        <v>720.3345876655346</v>
      </c>
      <c r="L24" s="2">
        <f>L$2*'D1'!L24</f>
        <v>0</v>
      </c>
      <c r="M24" s="2">
        <f>M$2*'D1'!M24</f>
        <v>0</v>
      </c>
      <c r="N24" s="2">
        <f>N$2*'D1'!N24</f>
        <v>12977.510588642004</v>
      </c>
      <c r="O24" s="2">
        <f>O$2*'D1'!O24</f>
        <v>47532.53635974313</v>
      </c>
      <c r="P24" s="2">
        <f>P$2*'D1'!P24</f>
        <v>2803.953560206913</v>
      </c>
      <c r="Q24" s="2">
        <f>Q$2*'D1'!Q24</f>
        <v>498.81221760958294</v>
      </c>
      <c r="R24" s="2">
        <f>R$2*'D1'!R24</f>
        <v>48.76029330451167</v>
      </c>
      <c r="S24" s="2">
        <f>S$2*'D1'!S24</f>
        <v>0</v>
      </c>
      <c r="T24" s="2">
        <f>T$2*'D1'!T24</f>
        <v>0</v>
      </c>
      <c r="U24" s="2">
        <f>U$2*'D1'!U24</f>
        <v>15631.147865283545</v>
      </c>
      <c r="V24" s="2">
        <f>V$2*'D1'!V24</f>
        <v>14433.03213</v>
      </c>
      <c r="W24" s="2">
        <f>W$2*'D1'!W24</f>
        <v>18777.429510339603</v>
      </c>
      <c r="X24" s="2">
        <f>X$2*'D1'!X24</f>
        <v>562218.8340703989</v>
      </c>
      <c r="Y24" s="2">
        <f>Y$2*'D1'!Y24</f>
        <v>115271.91164497808</v>
      </c>
      <c r="Z24" s="2">
        <f>Z$2*'D1'!Z24</f>
        <v>7690.9718213999995</v>
      </c>
      <c r="AA24" s="2">
        <f>AA$2*'D1'!AA24</f>
        <v>0</v>
      </c>
      <c r="AB24" s="2">
        <f>AB$2*'D1'!AB24</f>
        <v>0</v>
      </c>
      <c r="AC24" s="2">
        <f>AC$2*'D1'!AC24</f>
        <v>0</v>
      </c>
      <c r="AD24" s="2">
        <f>AD$2*'D1'!AD24</f>
        <v>0</v>
      </c>
      <c r="AE24" s="2">
        <f>AE$2*'D1'!AE24</f>
        <v>0</v>
      </c>
      <c r="AF24" s="2">
        <f>AF$2*'D1'!AF24</f>
        <v>0</v>
      </c>
      <c r="AG24" s="2">
        <f>AG$2*'D1'!AG24</f>
        <v>0</v>
      </c>
      <c r="AH24" s="2">
        <f>A!AH23*AH$2</f>
        <v>47968.928571428565</v>
      </c>
      <c r="AI24" s="2">
        <f>AI$2*'D1'!AI24</f>
        <v>0</v>
      </c>
      <c r="AJ24" s="2">
        <f>AJ$2*'D1'!AJ24</f>
        <v>0</v>
      </c>
      <c r="AK24" s="2">
        <f>AK$2*'D1'!AK24</f>
        <v>0</v>
      </c>
    </row>
    <row r="25" spans="1:37" ht="15">
      <c r="A25" s="3">
        <v>22</v>
      </c>
      <c r="B25" s="3">
        <v>22</v>
      </c>
      <c r="C25" s="3" t="s">
        <v>61</v>
      </c>
      <c r="D25" s="2">
        <f>D$2*'D1'!D25</f>
        <v>0</v>
      </c>
      <c r="E25" s="2">
        <f>E$2*'D1'!E25</f>
        <v>4593.309728845743</v>
      </c>
      <c r="F25" s="2">
        <f>F$2*'D1'!F25</f>
        <v>944412.5401903441</v>
      </c>
      <c r="G25" s="2">
        <f>G$2*'D1'!G25</f>
        <v>0</v>
      </c>
      <c r="H25" s="2">
        <f>H$2*'D1'!H25</f>
        <v>1728.0326231406377</v>
      </c>
      <c r="I25" s="2">
        <f>I$2*'D1'!I25</f>
        <v>0</v>
      </c>
      <c r="J25" s="2">
        <f>J$2*'D1'!J25</f>
        <v>0</v>
      </c>
      <c r="K25" s="2">
        <f>K$2*'D1'!K25</f>
        <v>0</v>
      </c>
      <c r="L25" s="2">
        <f>L$2*'D1'!L25</f>
        <v>0</v>
      </c>
      <c r="M25" s="2">
        <f>M$2*'D1'!M25</f>
        <v>0</v>
      </c>
      <c r="N25" s="2">
        <f>N$2*'D1'!N25</f>
        <v>146533.47196835736</v>
      </c>
      <c r="O25" s="2">
        <f>O$2*'D1'!O25</f>
        <v>1056818.704985598</v>
      </c>
      <c r="P25" s="2">
        <f>P$2*'D1'!P25</f>
        <v>32157.580830790925</v>
      </c>
      <c r="Q25" s="2">
        <f>Q$2*'D1'!Q25</f>
        <v>1214.754459355102</v>
      </c>
      <c r="R25" s="2">
        <f>R$2*'D1'!R25</f>
        <v>167.17814847261144</v>
      </c>
      <c r="S25" s="2">
        <f>S$2*'D1'!S25</f>
        <v>0</v>
      </c>
      <c r="T25" s="2">
        <f>T$2*'D1'!T25</f>
        <v>0</v>
      </c>
      <c r="U25" s="2">
        <f>U$2*'D1'!U25</f>
        <v>26881.87750406888</v>
      </c>
      <c r="V25" s="2">
        <f>V$2*'D1'!V25</f>
        <v>38582.960207308</v>
      </c>
      <c r="W25" s="2">
        <f>W$2*'D1'!W25</f>
        <v>34476.15179105393</v>
      </c>
      <c r="X25" s="2">
        <f>X$2*'D1'!X25</f>
        <v>89964.03240188057</v>
      </c>
      <c r="Y25" s="2">
        <f>Y$2*'D1'!Y25</f>
        <v>4600.240072567754</v>
      </c>
      <c r="Z25" s="2">
        <f>Z$2*'D1'!Z25</f>
        <v>35090.205351749995</v>
      </c>
      <c r="AA25" s="2">
        <f>AA$2*'D1'!AA25</f>
        <v>0</v>
      </c>
      <c r="AB25" s="2">
        <f>AB$2*'D1'!AB25</f>
        <v>0</v>
      </c>
      <c r="AC25" s="2">
        <f>AC$2*'D1'!AC25</f>
        <v>0</v>
      </c>
      <c r="AD25" s="2">
        <f>AD$2*'D1'!AD25</f>
        <v>0</v>
      </c>
      <c r="AE25" s="2">
        <f>AE$2*'D1'!AE25</f>
        <v>0</v>
      </c>
      <c r="AF25" s="2">
        <f>AF$2*'D1'!AF25</f>
        <v>0</v>
      </c>
      <c r="AG25" s="2">
        <f>AG$2*'D1'!AG25</f>
        <v>0</v>
      </c>
      <c r="AH25" s="2">
        <f>A!AH24*AH$2</f>
        <v>261296.87258687255</v>
      </c>
      <c r="AI25" s="2">
        <f>AI$2*'D1'!AI25</f>
        <v>0</v>
      </c>
      <c r="AJ25" s="2">
        <f>AJ$2*'D1'!AJ25</f>
        <v>0</v>
      </c>
      <c r="AK25" s="2">
        <f>AK$2*'D1'!AK25</f>
        <v>0</v>
      </c>
    </row>
    <row r="26" spans="1:37" ht="15">
      <c r="A26" s="3">
        <v>23</v>
      </c>
      <c r="B26" s="3">
        <v>23</v>
      </c>
      <c r="C26" s="3" t="s">
        <v>62</v>
      </c>
      <c r="D26" s="2">
        <f>D$2*'D1'!D26</f>
        <v>0</v>
      </c>
      <c r="E26" s="2">
        <f>E$2*'D1'!E26</f>
        <v>656145.1649253753</v>
      </c>
      <c r="F26" s="2">
        <f>F$2*'D1'!F26</f>
        <v>212042.52332352003</v>
      </c>
      <c r="G26" s="2">
        <f>G$2*'D1'!G26</f>
        <v>0</v>
      </c>
      <c r="H26" s="2">
        <f>H$2*'D1'!H26</f>
        <v>40201.90181983801</v>
      </c>
      <c r="I26" s="2">
        <f>I$2*'D1'!I26</f>
        <v>0</v>
      </c>
      <c r="J26" s="2">
        <f>J$2*'D1'!J26</f>
        <v>0</v>
      </c>
      <c r="K26" s="2">
        <f>K$2*'D1'!K26</f>
        <v>0</v>
      </c>
      <c r="L26" s="2">
        <f>L$2*'D1'!L26</f>
        <v>0</v>
      </c>
      <c r="M26" s="2">
        <f>M$2*'D1'!M26</f>
        <v>701.396049196115</v>
      </c>
      <c r="N26" s="2">
        <f>N$2*'D1'!N26</f>
        <v>121233.78899832786</v>
      </c>
      <c r="O26" s="2">
        <f>O$2*'D1'!O26</f>
        <v>1385027.974958547</v>
      </c>
      <c r="P26" s="2">
        <f>P$2*'D1'!P26</f>
        <v>404866.48156288144</v>
      </c>
      <c r="Q26" s="2">
        <f>Q$2*'D1'!Q26</f>
        <v>2581.353226129592</v>
      </c>
      <c r="R26" s="2">
        <f>R$2*'D1'!R26</f>
        <v>3363.1937368865138</v>
      </c>
      <c r="S26" s="2">
        <f>S$2*'D1'!S26</f>
        <v>0</v>
      </c>
      <c r="T26" s="2">
        <f>T$2*'D1'!T26</f>
        <v>0</v>
      </c>
      <c r="U26" s="2">
        <f>U$2*'D1'!U26</f>
        <v>1719374.6741680882</v>
      </c>
      <c r="V26" s="2">
        <f>V$2*'D1'!V26</f>
        <v>706831.1479747759</v>
      </c>
      <c r="W26" s="2">
        <f>W$2*'D1'!W26</f>
        <v>341520.03712665045</v>
      </c>
      <c r="X26" s="2">
        <f>X$2*'D1'!X26</f>
        <v>728919.1046362896</v>
      </c>
      <c r="Y26" s="2">
        <f>Y$2*'D1'!Y26</f>
        <v>243786.13286301255</v>
      </c>
      <c r="Z26" s="2">
        <f>Z$2*'D1'!Z26</f>
        <v>59324.4973863</v>
      </c>
      <c r="AA26" s="2">
        <f>AA$2*'D1'!AA26</f>
        <v>0</v>
      </c>
      <c r="AB26" s="2">
        <f>AB$2*'D1'!AB26</f>
        <v>0</v>
      </c>
      <c r="AC26" s="2">
        <f>AC$2*'D1'!AC26</f>
        <v>0</v>
      </c>
      <c r="AD26" s="2">
        <f>AD$2*'D1'!AD26</f>
        <v>0</v>
      </c>
      <c r="AE26" s="2">
        <f>AE$2*'D1'!AE26</f>
        <v>0</v>
      </c>
      <c r="AF26" s="2">
        <f>AF$2*'D1'!AF26</f>
        <v>0</v>
      </c>
      <c r="AG26" s="2">
        <f>AG$2*'D1'!AG26</f>
        <v>0</v>
      </c>
      <c r="AH26" s="2">
        <f>A!AH25*AH$2</f>
        <v>0</v>
      </c>
      <c r="AI26" s="2">
        <f>AI$2*'D1'!AI26</f>
        <v>0</v>
      </c>
      <c r="AJ26" s="2">
        <f>AJ$2*'D1'!AJ26</f>
        <v>0</v>
      </c>
      <c r="AK26" s="2">
        <f>AK$2*'D1'!AK26</f>
        <v>0</v>
      </c>
    </row>
    <row r="27" spans="1:37" ht="15">
      <c r="A27" s="3">
        <v>24</v>
      </c>
      <c r="B27" s="3">
        <v>24</v>
      </c>
      <c r="C27" s="3" t="s">
        <v>63</v>
      </c>
      <c r="D27" s="2">
        <f>D$2*'D1'!D27</f>
        <v>0</v>
      </c>
      <c r="E27" s="2">
        <f>E$2*'D1'!E27</f>
        <v>175180.66459334065</v>
      </c>
      <c r="F27" s="2">
        <f>F$2*'D1'!F27</f>
        <v>0</v>
      </c>
      <c r="G27" s="2">
        <f>G$2*'D1'!G27</f>
        <v>0</v>
      </c>
      <c r="H27" s="2">
        <f>H$2*'D1'!H27</f>
        <v>0</v>
      </c>
      <c r="I27" s="2">
        <f>I$2*'D1'!I27</f>
        <v>0</v>
      </c>
      <c r="J27" s="2">
        <f>J$2*'D1'!J27</f>
        <v>0</v>
      </c>
      <c r="K27" s="2">
        <f>K$2*'D1'!K27</f>
        <v>0</v>
      </c>
      <c r="L27" s="2">
        <f>L$2*'D1'!L27</f>
        <v>0</v>
      </c>
      <c r="M27" s="2">
        <f>M$2*'D1'!M27</f>
        <v>0</v>
      </c>
      <c r="N27" s="2">
        <f>N$2*'D1'!N27</f>
        <v>40277.22227423717</v>
      </c>
      <c r="O27" s="2">
        <f>O$2*'D1'!O27</f>
        <v>459375.79352680093</v>
      </c>
      <c r="P27" s="2">
        <f>P$2*'D1'!P27</f>
        <v>33093.62701929781</v>
      </c>
      <c r="Q27" s="2">
        <f>Q$2*'D1'!Q27</f>
        <v>0</v>
      </c>
      <c r="R27" s="2">
        <f>R$2*'D1'!R27</f>
        <v>0</v>
      </c>
      <c r="S27" s="2">
        <f>S$2*'D1'!S27</f>
        <v>0</v>
      </c>
      <c r="T27" s="2">
        <f>T$2*'D1'!T27</f>
        <v>0</v>
      </c>
      <c r="U27" s="2">
        <f>U$2*'D1'!U27</f>
        <v>800779.4489149495</v>
      </c>
      <c r="V27" s="2">
        <f>V$2*'D1'!V27</f>
        <v>474463.5702224</v>
      </c>
      <c r="W27" s="2">
        <f>W$2*'D1'!W27</f>
        <v>142112.79079323125</v>
      </c>
      <c r="X27" s="2">
        <f>X$2*'D1'!X27</f>
        <v>276956.94185541343</v>
      </c>
      <c r="Y27" s="2">
        <f>Y$2*'D1'!Y27</f>
        <v>47996.72445655952</v>
      </c>
      <c r="Z27" s="2">
        <f>Z$2*'D1'!Z27</f>
        <v>15407.712966599998</v>
      </c>
      <c r="AA27" s="2">
        <f>AA$2*'D1'!AA27</f>
        <v>0</v>
      </c>
      <c r="AB27" s="2">
        <f>AB$2*'D1'!AB27</f>
        <v>0</v>
      </c>
      <c r="AC27" s="2">
        <f>AC$2*'D1'!AC27</f>
        <v>0</v>
      </c>
      <c r="AD27" s="2">
        <f>AD$2*'D1'!AD27</f>
        <v>0</v>
      </c>
      <c r="AE27" s="2">
        <f>AE$2*'D1'!AE27</f>
        <v>0</v>
      </c>
      <c r="AF27" s="2">
        <f>AF$2*'D1'!AF27</f>
        <v>0</v>
      </c>
      <c r="AG27" s="2">
        <f>AG$2*'D1'!AG27</f>
        <v>0</v>
      </c>
      <c r="AH27" s="2">
        <f>A!AH26*AH$2</f>
        <v>98178.48648648648</v>
      </c>
      <c r="AI27" s="2">
        <f>AI$2*'D1'!AI27</f>
        <v>0</v>
      </c>
      <c r="AJ27" s="2">
        <f>AJ$2*'D1'!AJ27</f>
        <v>0</v>
      </c>
      <c r="AK27" s="2">
        <f>AK$2*'D1'!AK27</f>
        <v>0</v>
      </c>
    </row>
    <row r="28" spans="1:37" ht="15">
      <c r="A28" s="3">
        <v>25</v>
      </c>
      <c r="B28" s="3">
        <v>25</v>
      </c>
      <c r="C28" s="3" t="s">
        <v>64</v>
      </c>
      <c r="D28" s="2">
        <f>D$2*'D1'!D28</f>
        <v>0</v>
      </c>
      <c r="E28" s="2">
        <f>E$2*'D1'!E28</f>
        <v>118944.72002995576</v>
      </c>
      <c r="F28" s="2">
        <f>F$2*'D1'!F28</f>
        <v>0</v>
      </c>
      <c r="G28" s="2">
        <f>G$2*'D1'!G28</f>
        <v>0</v>
      </c>
      <c r="H28" s="2">
        <f>H$2*'D1'!H28</f>
        <v>0</v>
      </c>
      <c r="I28" s="2">
        <f>I$2*'D1'!I28</f>
        <v>0</v>
      </c>
      <c r="J28" s="2">
        <f>J$2*'D1'!J28</f>
        <v>0</v>
      </c>
      <c r="K28" s="2">
        <f>K$2*'D1'!K28</f>
        <v>0</v>
      </c>
      <c r="L28" s="2">
        <f>L$2*'D1'!L28</f>
        <v>0</v>
      </c>
      <c r="M28" s="2">
        <f>M$2*'D1'!M28</f>
        <v>0</v>
      </c>
      <c r="N28" s="2">
        <f>N$2*'D1'!N28</f>
        <v>14787.816247666851</v>
      </c>
      <c r="O28" s="2">
        <f>O$2*'D1'!O28</f>
        <v>359918.705802921</v>
      </c>
      <c r="P28" s="2">
        <f>P$2*'D1'!P28</f>
        <v>28692.396431012832</v>
      </c>
      <c r="Q28" s="2">
        <f>Q$2*'D1'!Q28</f>
        <v>147.443023146362</v>
      </c>
      <c r="R28" s="2">
        <f>R$2*'D1'!R28</f>
        <v>20.89726855907643</v>
      </c>
      <c r="S28" s="2">
        <f>S$2*'D1'!S28</f>
        <v>0</v>
      </c>
      <c r="T28" s="2">
        <f>T$2*'D1'!T28</f>
        <v>0</v>
      </c>
      <c r="U28" s="2">
        <f>U$2*'D1'!U28</f>
        <v>11219.04811187973</v>
      </c>
      <c r="V28" s="2">
        <f>V$2*'D1'!V28</f>
        <v>57273.202426879994</v>
      </c>
      <c r="W28" s="2">
        <f>W$2*'D1'!W28</f>
        <v>239562.47740225052</v>
      </c>
      <c r="X28" s="2">
        <f>X$2*'D1'!X28</f>
        <v>17887.585389847594</v>
      </c>
      <c r="Y28" s="2">
        <f>Y$2*'D1'!Y28</f>
        <v>0</v>
      </c>
      <c r="Z28" s="2">
        <f>Z$2*'D1'!Z28</f>
        <v>561.6541255499999</v>
      </c>
      <c r="AA28" s="2">
        <f>AA$2*'D1'!AA28</f>
        <v>0</v>
      </c>
      <c r="AB28" s="2">
        <f>AB$2*'D1'!AB28</f>
        <v>0</v>
      </c>
      <c r="AC28" s="2">
        <f>AC$2*'D1'!AC28</f>
        <v>0</v>
      </c>
      <c r="AD28" s="2">
        <f>AD$2*'D1'!AD28</f>
        <v>0</v>
      </c>
      <c r="AE28" s="2">
        <f>AE$2*'D1'!AE28</f>
        <v>0</v>
      </c>
      <c r="AF28" s="2">
        <f>AF$2*'D1'!AF28</f>
        <v>0</v>
      </c>
      <c r="AG28" s="2">
        <f>AG$2*'D1'!AG28</f>
        <v>0</v>
      </c>
      <c r="AH28" s="2">
        <f>A!AH27*AH$2</f>
        <v>0</v>
      </c>
      <c r="AI28" s="2">
        <f>AI$2*'D1'!AI28</f>
        <v>0</v>
      </c>
      <c r="AJ28" s="2">
        <f>AJ$2*'D1'!AJ28</f>
        <v>0</v>
      </c>
      <c r="AK28" s="2">
        <f>AK$2*'D1'!AK28</f>
        <v>0</v>
      </c>
    </row>
    <row r="29" spans="1:37" ht="15">
      <c r="A29" s="3">
        <v>26</v>
      </c>
      <c r="B29" s="3">
        <v>26</v>
      </c>
      <c r="C29" s="3" t="s">
        <v>65</v>
      </c>
      <c r="D29" s="2">
        <f>D$2*'D1'!D29</f>
        <v>0</v>
      </c>
      <c r="E29" s="2">
        <f>E$2*'D1'!E29</f>
        <v>14080.600956960336</v>
      </c>
      <c r="F29" s="2">
        <f>F$2*'D1'!F29</f>
        <v>845.44342758</v>
      </c>
      <c r="G29" s="2">
        <f>G$2*'D1'!G29</f>
        <v>0</v>
      </c>
      <c r="H29" s="2">
        <f>H$2*'D1'!H29</f>
        <v>0</v>
      </c>
      <c r="I29" s="2">
        <f>I$2*'D1'!I29</f>
        <v>0</v>
      </c>
      <c r="J29" s="2">
        <f>J$2*'D1'!J29</f>
        <v>0</v>
      </c>
      <c r="K29" s="2">
        <f>K$2*'D1'!K29</f>
        <v>0</v>
      </c>
      <c r="L29" s="2">
        <f>L$2*'D1'!L29</f>
        <v>0</v>
      </c>
      <c r="M29" s="2">
        <f>M$2*'D1'!M29</f>
        <v>0</v>
      </c>
      <c r="N29" s="2">
        <f>N$2*'D1'!N29</f>
        <v>340941.40302884695</v>
      </c>
      <c r="O29" s="2">
        <f>O$2*'D1'!O29</f>
        <v>221807.56366366363</v>
      </c>
      <c r="P29" s="2">
        <f>P$2*'D1'!P29</f>
        <v>89614.21628403582</v>
      </c>
      <c r="Q29" s="2">
        <f>Q$2*'D1'!Q29</f>
        <v>14744.302314636201</v>
      </c>
      <c r="R29" s="2">
        <f>R$2*'D1'!R29</f>
        <v>2406.3521371057714</v>
      </c>
      <c r="S29" s="2">
        <f>S$2*'D1'!S29</f>
        <v>0</v>
      </c>
      <c r="T29" s="2">
        <f>T$2*'D1'!T29</f>
        <v>0</v>
      </c>
      <c r="U29" s="2">
        <f>U$2*'D1'!U29</f>
        <v>50091.476180728736</v>
      </c>
      <c r="V29" s="2">
        <f>V$2*'D1'!V29</f>
        <v>41183.252783992</v>
      </c>
      <c r="W29" s="2">
        <f>W$2*'D1'!W29</f>
        <v>91777.6845709976</v>
      </c>
      <c r="X29" s="2">
        <f>X$2*'D1'!X29</f>
        <v>113826.67257531172</v>
      </c>
      <c r="Y29" s="2">
        <f>Y$2*'D1'!Y29</f>
        <v>9466.389975919772</v>
      </c>
      <c r="Z29" s="2">
        <f>Z$2*'D1'!Z29</f>
        <v>111236.80018139997</v>
      </c>
      <c r="AA29" s="2">
        <f>AA$2*'D1'!AA29</f>
        <v>0</v>
      </c>
      <c r="AB29" s="2">
        <f>AB$2*'D1'!AB29</f>
        <v>0</v>
      </c>
      <c r="AC29" s="2">
        <f>AC$2*'D1'!AC29</f>
        <v>0</v>
      </c>
      <c r="AD29" s="2">
        <f>AD$2*'D1'!AD29</f>
        <v>0</v>
      </c>
      <c r="AE29" s="2">
        <f>AE$2*'D1'!AE29</f>
        <v>0</v>
      </c>
      <c r="AF29" s="2">
        <f>AF$2*'D1'!AF29</f>
        <v>0</v>
      </c>
      <c r="AG29" s="2">
        <f>AG$2*'D1'!AG29</f>
        <v>0</v>
      </c>
      <c r="AH29" s="2">
        <f>A!AH28*AH$2</f>
        <v>3106.581081081081</v>
      </c>
      <c r="AI29" s="2">
        <f>AI$2*'D1'!AI29</f>
        <v>0</v>
      </c>
      <c r="AJ29" s="2">
        <f>AJ$2*'D1'!AJ29</f>
        <v>0</v>
      </c>
      <c r="AK29" s="2">
        <f>AK$2*'D1'!AK29</f>
        <v>0</v>
      </c>
    </row>
    <row r="30" spans="1:37" ht="15">
      <c r="A30" s="3">
        <v>27</v>
      </c>
      <c r="B30" s="3">
        <v>27</v>
      </c>
      <c r="C30" s="3" t="s">
        <v>66</v>
      </c>
      <c r="D30" s="2">
        <f>D$2*'D1'!D30</f>
        <v>0</v>
      </c>
      <c r="E30" s="2">
        <f>E$2*'D1'!E30</f>
        <v>24972.5326232962</v>
      </c>
      <c r="F30" s="2">
        <f>F$2*'D1'!F30</f>
        <v>0</v>
      </c>
      <c r="G30" s="2">
        <f>G$2*'D1'!G30</f>
        <v>0</v>
      </c>
      <c r="H30" s="2">
        <f>H$2*'D1'!H30</f>
        <v>0</v>
      </c>
      <c r="I30" s="2">
        <f>I$2*'D1'!I30</f>
        <v>0</v>
      </c>
      <c r="J30" s="2">
        <f>J$2*'D1'!J30</f>
        <v>0</v>
      </c>
      <c r="K30" s="2">
        <f>K$2*'D1'!K30</f>
        <v>0</v>
      </c>
      <c r="L30" s="2">
        <f>L$2*'D1'!L30</f>
        <v>0</v>
      </c>
      <c r="M30" s="2">
        <f>M$2*'D1'!M30</f>
        <v>0</v>
      </c>
      <c r="N30" s="2">
        <f>N$2*'D1'!N30</f>
        <v>133644.39802360092</v>
      </c>
      <c r="O30" s="2">
        <f>O$2*'D1'!O30</f>
        <v>1592790.2127600121</v>
      </c>
      <c r="P30" s="2">
        <f>P$2*'D1'!P30</f>
        <v>61450.451187524995</v>
      </c>
      <c r="Q30" s="2">
        <f>Q$2*'D1'!Q30</f>
        <v>89422.7065858368</v>
      </c>
      <c r="R30" s="2">
        <f>R$2*'D1'!R30</f>
        <v>93785.42448172798</v>
      </c>
      <c r="S30" s="2">
        <f>S$2*'D1'!S30</f>
        <v>0</v>
      </c>
      <c r="T30" s="2">
        <f>T$2*'D1'!T30</f>
        <v>200119.05867864648</v>
      </c>
      <c r="U30" s="2">
        <f>U$2*'D1'!U30</f>
        <v>4126358.6962150056</v>
      </c>
      <c r="V30" s="2">
        <f>V$2*'D1'!V30</f>
        <v>565.322592032</v>
      </c>
      <c r="W30" s="2">
        <f>W$2*'D1'!W30</f>
        <v>133630.27577707503</v>
      </c>
      <c r="X30" s="2">
        <f>X$2*'D1'!X30</f>
        <v>250839.56402779982</v>
      </c>
      <c r="Y30" s="2">
        <f>Y$2*'D1'!Y30</f>
        <v>2605.9163416857796</v>
      </c>
      <c r="Z30" s="2">
        <f>Z$2*'D1'!Z30</f>
        <v>6.442330949999999</v>
      </c>
      <c r="AA30" s="2">
        <f>AA$2*'D1'!AA30</f>
        <v>0</v>
      </c>
      <c r="AB30" s="2">
        <f>AB$2*'D1'!AB30</f>
        <v>0</v>
      </c>
      <c r="AC30" s="2">
        <f>AC$2*'D1'!AC30</f>
        <v>0</v>
      </c>
      <c r="AD30" s="2">
        <f>AD$2*'D1'!AD30</f>
        <v>0</v>
      </c>
      <c r="AE30" s="2">
        <f>AE$2*'D1'!AE30</f>
        <v>0</v>
      </c>
      <c r="AF30" s="2">
        <f>AF$2*'D1'!AF30</f>
        <v>0</v>
      </c>
      <c r="AG30" s="2">
        <f>AG$2*'D1'!AG30</f>
        <v>0</v>
      </c>
      <c r="AH30" s="2">
        <f>A!AH29*AH$2</f>
        <v>0</v>
      </c>
      <c r="AI30" s="2">
        <f>AI$2*'D1'!AI30</f>
        <v>0</v>
      </c>
      <c r="AJ30" s="2">
        <f>AJ$2*'D1'!AJ30</f>
        <v>0</v>
      </c>
      <c r="AK30" s="2">
        <f>AK$2*'D1'!AK30</f>
        <v>0</v>
      </c>
    </row>
    <row r="31" spans="1:37" ht="15">
      <c r="A31" s="3">
        <v>28</v>
      </c>
      <c r="B31" s="3">
        <v>28</v>
      </c>
      <c r="C31" s="3" t="s">
        <v>67</v>
      </c>
      <c r="D31" s="2">
        <f>D$2*'D1'!D31</f>
        <v>0</v>
      </c>
      <c r="E31" s="2">
        <f>E$2*'D1'!E31</f>
        <v>29861.99759382479</v>
      </c>
      <c r="F31" s="2">
        <f>F$2*'D1'!F31</f>
        <v>201860.905668444</v>
      </c>
      <c r="G31" s="2">
        <f>G$2*'D1'!G31</f>
        <v>0</v>
      </c>
      <c r="H31" s="2">
        <f>H$2*'D1'!H31</f>
        <v>1027932.5959946503</v>
      </c>
      <c r="I31" s="2">
        <f>I$2*'D1'!I31</f>
        <v>2623937.7470125933</v>
      </c>
      <c r="J31" s="2">
        <f>J$2*'D1'!J31</f>
        <v>0</v>
      </c>
      <c r="K31" s="2">
        <f>K$2*'D1'!K31</f>
        <v>416729.4955704335</v>
      </c>
      <c r="L31" s="2">
        <f>L$2*'D1'!L31</f>
        <v>0</v>
      </c>
      <c r="M31" s="2">
        <f>M$2*'D1'!M31</f>
        <v>0</v>
      </c>
      <c r="N31" s="2">
        <f>N$2*'D1'!N31</f>
        <v>21861.236021009034</v>
      </c>
      <c r="O31" s="2">
        <f>O$2*'D1'!O31</f>
        <v>58151.975591252354</v>
      </c>
      <c r="P31" s="2">
        <f>P$2*'D1'!P31</f>
        <v>42697.5167134493</v>
      </c>
      <c r="Q31" s="2">
        <f>Q$2*'D1'!Q31</f>
        <v>619.113987738953</v>
      </c>
      <c r="R31" s="2">
        <f>R$2*'D1'!R31</f>
        <v>27.863024745435244</v>
      </c>
      <c r="S31" s="2">
        <f>S$2*'D1'!S31</f>
        <v>0</v>
      </c>
      <c r="T31" s="2">
        <f>T$2*'D1'!T31</f>
        <v>0</v>
      </c>
      <c r="U31" s="2">
        <f>U$2*'D1'!U31</f>
        <v>11629.152852381812</v>
      </c>
      <c r="V31" s="2">
        <f>V$2*'D1'!V31</f>
        <v>13529.9822328</v>
      </c>
      <c r="W31" s="2">
        <f>W$2*'D1'!W31</f>
        <v>1273.8506320064253</v>
      </c>
      <c r="X31" s="2">
        <f>X$2*'D1'!X31</f>
        <v>37.57896090304117</v>
      </c>
      <c r="Y31" s="2">
        <f>Y$2*'D1'!Y31</f>
        <v>0</v>
      </c>
      <c r="Z31" s="2">
        <f>Z$2*'D1'!Z31</f>
        <v>329.14454489999997</v>
      </c>
      <c r="AA31" s="2">
        <f>AA$2*'D1'!AA31</f>
        <v>0</v>
      </c>
      <c r="AB31" s="2">
        <f>AB$2*'D1'!AB31</f>
        <v>0</v>
      </c>
      <c r="AC31" s="2">
        <f>AC$2*'D1'!AC31</f>
        <v>0</v>
      </c>
      <c r="AD31" s="2">
        <f>AD$2*'D1'!AD31</f>
        <v>0</v>
      </c>
      <c r="AE31" s="2">
        <f>AE$2*'D1'!AE31</f>
        <v>0</v>
      </c>
      <c r="AF31" s="2">
        <f>AF$2*'D1'!AF31</f>
        <v>0</v>
      </c>
      <c r="AG31" s="2">
        <f>AG$2*'D1'!AG31</f>
        <v>0</v>
      </c>
      <c r="AH31" s="2">
        <f>A!AH30*AH$2</f>
        <v>0</v>
      </c>
      <c r="AI31" s="2">
        <f>AI$2*'D1'!AI31</f>
        <v>0</v>
      </c>
      <c r="AJ31" s="2">
        <f>AJ$2*'D1'!AJ31</f>
        <v>0</v>
      </c>
      <c r="AK31" s="2">
        <f>AK$2*'D1'!AK31</f>
        <v>0</v>
      </c>
    </row>
    <row r="32" spans="1:37" ht="15">
      <c r="A32" s="3">
        <v>29</v>
      </c>
      <c r="B32" s="3">
        <v>29</v>
      </c>
      <c r="C32" s="3" t="s">
        <v>68</v>
      </c>
      <c r="D32" s="2">
        <f>D$2*'D1'!D32</f>
        <v>0</v>
      </c>
      <c r="E32" s="2">
        <f>E$2*'D1'!E32</f>
        <v>553.5973798777422</v>
      </c>
      <c r="F32" s="2">
        <f>F$2*'D1'!F32</f>
        <v>1922.830497072</v>
      </c>
      <c r="G32" s="2">
        <f>G$2*'D1'!G32</f>
        <v>0</v>
      </c>
      <c r="H32" s="2">
        <f>H$2*'D1'!H32</f>
        <v>2249.185319008449</v>
      </c>
      <c r="I32" s="2">
        <f>I$2*'D1'!I32</f>
        <v>0</v>
      </c>
      <c r="J32" s="2">
        <f>J$2*'D1'!J32</f>
        <v>0</v>
      </c>
      <c r="K32" s="2">
        <f>K$2*'D1'!K32</f>
        <v>0</v>
      </c>
      <c r="L32" s="2">
        <f>L$2*'D1'!L32</f>
        <v>0</v>
      </c>
      <c r="M32" s="2">
        <f>M$2*'D1'!M32</f>
        <v>0</v>
      </c>
      <c r="N32" s="2">
        <f>N$2*'D1'!N32</f>
        <v>193149.40958981056</v>
      </c>
      <c r="O32" s="2">
        <f>O$2*'D1'!O32</f>
        <v>170348.86845636248</v>
      </c>
      <c r="P32" s="2">
        <f>P$2*'D1'!P32</f>
        <v>53139.80247212038</v>
      </c>
      <c r="Q32" s="2">
        <f>Q$2*'D1'!Q32</f>
        <v>0</v>
      </c>
      <c r="R32" s="2">
        <f>R$2*'D1'!R32</f>
        <v>0</v>
      </c>
      <c r="S32" s="2">
        <f>S$2*'D1'!S32</f>
        <v>0</v>
      </c>
      <c r="T32" s="2">
        <f>T$2*'D1'!T32</f>
        <v>0</v>
      </c>
      <c r="U32" s="2">
        <f>U$2*'D1'!U32</f>
        <v>11365.607979078392</v>
      </c>
      <c r="V32" s="2">
        <f>V$2*'D1'!V32</f>
        <v>12658.100197599999</v>
      </c>
      <c r="W32" s="2">
        <f>W$2*'D1'!W32</f>
        <v>43516.265081283</v>
      </c>
      <c r="X32" s="2">
        <f>X$2*'D1'!X32</f>
        <v>81433.60827689023</v>
      </c>
      <c r="Y32" s="2">
        <f>Y$2*'D1'!Y32</f>
        <v>0</v>
      </c>
      <c r="Z32" s="2">
        <f>Z$2*'D1'!Z32</f>
        <v>47087.582579999995</v>
      </c>
      <c r="AA32" s="2">
        <f>AA$2*'D1'!AA32</f>
        <v>0</v>
      </c>
      <c r="AB32" s="2">
        <f>AB$2*'D1'!AB32</f>
        <v>0</v>
      </c>
      <c r="AC32" s="2">
        <f>AC$2*'D1'!AC32</f>
        <v>0</v>
      </c>
      <c r="AD32" s="2">
        <f>AD$2*'D1'!AD32</f>
        <v>0</v>
      </c>
      <c r="AE32" s="2">
        <f>AE$2*'D1'!AE32</f>
        <v>0</v>
      </c>
      <c r="AF32" s="2">
        <f>AF$2*'D1'!AF32</f>
        <v>0</v>
      </c>
      <c r="AG32" s="2">
        <f>AG$2*'D1'!AG32</f>
        <v>0</v>
      </c>
      <c r="AH32" s="2">
        <f>A!AH31*AH$2</f>
        <v>0</v>
      </c>
      <c r="AI32" s="2">
        <f>AI$2*'D1'!AI32</f>
        <v>0</v>
      </c>
      <c r="AJ32" s="2">
        <f>AJ$2*'D1'!AJ32</f>
        <v>0</v>
      </c>
      <c r="AK32" s="2">
        <f>AK$2*'D1'!AK32</f>
        <v>0</v>
      </c>
    </row>
    <row r="33" spans="1:37" ht="15">
      <c r="A33" s="3">
        <v>30</v>
      </c>
      <c r="B33" s="3">
        <v>30</v>
      </c>
      <c r="C33" s="3" t="s">
        <v>69</v>
      </c>
      <c r="D33" s="2">
        <f>D$2*'D1'!D33</f>
        <v>0</v>
      </c>
      <c r="E33" s="2">
        <f>E$2*'D1'!E33</f>
        <v>15058.106820031177</v>
      </c>
      <c r="F33" s="2">
        <f>F$2*'D1'!F33</f>
        <v>0</v>
      </c>
      <c r="G33" s="2">
        <f>G$2*'D1'!G33</f>
        <v>0</v>
      </c>
      <c r="H33" s="2">
        <f>H$2*'D1'!H33</f>
        <v>0</v>
      </c>
      <c r="I33" s="2">
        <f>I$2*'D1'!I33</f>
        <v>0</v>
      </c>
      <c r="J33" s="2">
        <f>J$2*'D1'!J33</f>
        <v>0</v>
      </c>
      <c r="K33" s="2">
        <f>K$2*'D1'!K33</f>
        <v>0</v>
      </c>
      <c r="L33" s="2">
        <f>L$2*'D1'!L33</f>
        <v>0</v>
      </c>
      <c r="M33" s="2">
        <f>M$2*'D1'!M33</f>
        <v>0</v>
      </c>
      <c r="N33" s="2">
        <f>N$2*'D1'!N33</f>
        <v>128182.49042772887</v>
      </c>
      <c r="O33" s="2">
        <f>O$2*'D1'!O33</f>
        <v>219828.87565731024</v>
      </c>
      <c r="P33" s="2">
        <f>P$2*'D1'!P33</f>
        <v>32206.40589278458</v>
      </c>
      <c r="Q33" s="2">
        <f>Q$2*'D1'!Q33</f>
        <v>45355.96798090901</v>
      </c>
      <c r="R33" s="2">
        <f>R$2*'D1'!R33</f>
        <v>2463.344687721434</v>
      </c>
      <c r="S33" s="2">
        <f>S$2*'D1'!S33</f>
        <v>0</v>
      </c>
      <c r="T33" s="2">
        <f>T$2*'D1'!T33</f>
        <v>0</v>
      </c>
      <c r="U33" s="2">
        <f>U$2*'D1'!U33</f>
        <v>0</v>
      </c>
      <c r="V33" s="2">
        <f>V$2*'D1'!V33</f>
        <v>2228.462457956768</v>
      </c>
      <c r="W33" s="2">
        <f>W$2*'D1'!W33</f>
        <v>10604.032526910512</v>
      </c>
      <c r="X33" s="2">
        <f>X$2*'D1'!X33</f>
        <v>28785.484051729534</v>
      </c>
      <c r="Y33" s="2">
        <f>Y$2*'D1'!Y33</f>
        <v>0</v>
      </c>
      <c r="Z33" s="2">
        <f>Z$2*'D1'!Z33</f>
        <v>29478.34942785</v>
      </c>
      <c r="AA33" s="2">
        <f>AA$2*'D1'!AA33</f>
        <v>0</v>
      </c>
      <c r="AB33" s="2">
        <f>AB$2*'D1'!AB33</f>
        <v>0</v>
      </c>
      <c r="AC33" s="2">
        <f>AC$2*'D1'!AC33</f>
        <v>0</v>
      </c>
      <c r="AD33" s="2">
        <f>AD$2*'D1'!AD33</f>
        <v>0</v>
      </c>
      <c r="AE33" s="2">
        <f>AE$2*'D1'!AE33</f>
        <v>0</v>
      </c>
      <c r="AF33" s="2">
        <f>AF$2*'D1'!AF33</f>
        <v>0</v>
      </c>
      <c r="AG33" s="2">
        <f>AG$2*'D1'!AG33</f>
        <v>0</v>
      </c>
      <c r="AH33" s="2">
        <f>A!AH32*AH$2</f>
        <v>0</v>
      </c>
      <c r="AI33" s="2">
        <f>AI$2*'D1'!AI33</f>
        <v>0</v>
      </c>
      <c r="AJ33" s="2">
        <f>AJ$2*'D1'!AJ33</f>
        <v>0</v>
      </c>
      <c r="AK33" s="2">
        <f>AK$2*'D1'!AK33</f>
        <v>0</v>
      </c>
    </row>
    <row r="34" spans="1:37" ht="15">
      <c r="A34" s="3">
        <v>31</v>
      </c>
      <c r="B34" s="3">
        <v>31</v>
      </c>
      <c r="C34" s="3" t="s">
        <v>70</v>
      </c>
      <c r="D34" s="2">
        <f>D$2*'D1'!D34</f>
        <v>0</v>
      </c>
      <c r="E34" s="2">
        <f>E$2*'D1'!E34</f>
        <v>0</v>
      </c>
      <c r="F34" s="2">
        <f>F$2*'D1'!F34</f>
        <v>0</v>
      </c>
      <c r="G34" s="2">
        <f>G$2*'D1'!G34</f>
        <v>0</v>
      </c>
      <c r="H34" s="2">
        <f>H$2*'D1'!H34</f>
        <v>0</v>
      </c>
      <c r="I34" s="2">
        <f>I$2*'D1'!I34</f>
        <v>0</v>
      </c>
      <c r="J34" s="2">
        <f>J$2*'D1'!J34</f>
        <v>0</v>
      </c>
      <c r="K34" s="2">
        <f>K$2*'D1'!K34</f>
        <v>0</v>
      </c>
      <c r="L34" s="2">
        <f>L$2*'D1'!L34</f>
        <v>0</v>
      </c>
      <c r="M34" s="2">
        <f>M$2*'D1'!M34</f>
        <v>0</v>
      </c>
      <c r="N34" s="2">
        <f>N$2*'D1'!N34</f>
        <v>26066.133883704326</v>
      </c>
      <c r="O34" s="2">
        <f>O$2*'D1'!O34</f>
        <v>27217.365809075756</v>
      </c>
      <c r="P34" s="2">
        <f>P$2*'D1'!P34</f>
        <v>5233.349144833947</v>
      </c>
      <c r="Q34" s="2">
        <f>Q$2*'D1'!Q34</f>
        <v>327.16213096157935</v>
      </c>
      <c r="R34" s="2">
        <f>R$2*'D1'!R34</f>
        <v>215.93844177712316</v>
      </c>
      <c r="S34" s="2">
        <f>S$2*'D1'!S34</f>
        <v>0</v>
      </c>
      <c r="T34" s="2">
        <f>T$2*'D1'!T34</f>
        <v>0</v>
      </c>
      <c r="U34" s="2">
        <f>U$2*'D1'!U34</f>
        <v>0</v>
      </c>
      <c r="V34" s="2">
        <f>V$2*'D1'!V34</f>
        <v>0</v>
      </c>
      <c r="W34" s="2">
        <f>W$2*'D1'!W34</f>
        <v>0</v>
      </c>
      <c r="X34" s="2">
        <f>X$2*'D1'!X34</f>
        <v>2893.5799895341706</v>
      </c>
      <c r="Y34" s="2">
        <f>Y$2*'D1'!Y34</f>
        <v>0</v>
      </c>
      <c r="Z34" s="2">
        <f>Z$2*'D1'!Z34</f>
        <v>651.84675885</v>
      </c>
      <c r="AA34" s="2">
        <f>AA$2*'D1'!AA34</f>
        <v>0</v>
      </c>
      <c r="AB34" s="2">
        <f>AB$2*'D1'!AB34</f>
        <v>0</v>
      </c>
      <c r="AC34" s="2">
        <f>AC$2*'D1'!AC34</f>
        <v>0</v>
      </c>
      <c r="AD34" s="2">
        <f>AD$2*'D1'!AD34</f>
        <v>0</v>
      </c>
      <c r="AE34" s="2">
        <f>AE$2*'D1'!AE34</f>
        <v>0</v>
      </c>
      <c r="AF34" s="2">
        <f>AF$2*'D1'!AF34</f>
        <v>0</v>
      </c>
      <c r="AG34" s="2">
        <f>AG$2*'D1'!AG34</f>
        <v>0</v>
      </c>
      <c r="AH34" s="2">
        <f>A!AH33*AH$2</f>
        <v>0</v>
      </c>
      <c r="AI34" s="2">
        <f>AI$2*'D1'!AI34</f>
        <v>0</v>
      </c>
      <c r="AJ34" s="2">
        <f>AJ$2*'D1'!AJ34</f>
        <v>0</v>
      </c>
      <c r="AK34" s="2">
        <f>AK$2*'D1'!AK34</f>
        <v>0</v>
      </c>
    </row>
    <row r="35" spans="1:37" ht="15">
      <c r="A35" s="3">
        <v>32</v>
      </c>
      <c r="B35" s="3">
        <v>32</v>
      </c>
      <c r="C35" s="3" t="s">
        <v>71</v>
      </c>
      <c r="D35" s="2">
        <f>D$2*'D1'!D35</f>
        <v>0</v>
      </c>
      <c r="E35" s="2">
        <f>E$2*'D1'!E35</f>
        <v>0</v>
      </c>
      <c r="F35" s="2">
        <f>F$2*'D1'!F35</f>
        <v>3767.7562594560004</v>
      </c>
      <c r="G35" s="2">
        <f>G$2*'D1'!G35</f>
        <v>0</v>
      </c>
      <c r="H35" s="2">
        <f>H$2*'D1'!H35</f>
        <v>0</v>
      </c>
      <c r="I35" s="2">
        <f>I$2*'D1'!I35</f>
        <v>0</v>
      </c>
      <c r="J35" s="2">
        <f>J$2*'D1'!J35</f>
        <v>0</v>
      </c>
      <c r="K35" s="2">
        <f>K$2*'D1'!K35</f>
        <v>0</v>
      </c>
      <c r="L35" s="2">
        <f>L$2*'D1'!L35</f>
        <v>0</v>
      </c>
      <c r="M35" s="2">
        <f>M$2*'D1'!M35</f>
        <v>0</v>
      </c>
      <c r="N35" s="2">
        <f>N$2*'D1'!N35</f>
        <v>114182.2894187693</v>
      </c>
      <c r="O35" s="2">
        <f>O$2*'D1'!O35</f>
        <v>930712.5639463766</v>
      </c>
      <c r="P35" s="2">
        <f>P$2*'D1'!P35</f>
        <v>30816.984128622345</v>
      </c>
      <c r="Q35" s="2">
        <f>Q$2*'D1'!Q35</f>
        <v>2001.1172494690325</v>
      </c>
      <c r="R35" s="2">
        <f>R$2*'D1'!R35</f>
        <v>2861.0260409062826</v>
      </c>
      <c r="S35" s="2">
        <f>S$2*'D1'!S35</f>
        <v>0</v>
      </c>
      <c r="T35" s="2">
        <f>T$2*'D1'!T35</f>
        <v>0</v>
      </c>
      <c r="U35" s="2">
        <f>U$2*'D1'!U35</f>
        <v>0</v>
      </c>
      <c r="V35" s="2">
        <f>V$2*'D1'!V35</f>
        <v>0</v>
      </c>
      <c r="W35" s="2">
        <f>W$2*'D1'!W35</f>
        <v>71.86403049975002</v>
      </c>
      <c r="X35" s="2">
        <f>X$2*'D1'!X35</f>
        <v>174629.43131643234</v>
      </c>
      <c r="Y35" s="2">
        <f>Y$2*'D1'!Y35</f>
        <v>2818.64420631319</v>
      </c>
      <c r="Z35" s="2">
        <f>Z$2*'D1'!Z35</f>
        <v>81247.74960914999</v>
      </c>
      <c r="AA35" s="2">
        <f>AA$2*'D1'!AA35</f>
        <v>0</v>
      </c>
      <c r="AB35" s="2">
        <f>AB$2*'D1'!AB35</f>
        <v>0</v>
      </c>
      <c r="AC35" s="2">
        <f>AC$2*'D1'!AC35</f>
        <v>0</v>
      </c>
      <c r="AD35" s="2">
        <f>AD$2*'D1'!AD35</f>
        <v>0</v>
      </c>
      <c r="AE35" s="2">
        <f>AE$2*'D1'!AE35</f>
        <v>0</v>
      </c>
      <c r="AF35" s="2">
        <f>AF$2*'D1'!AF35</f>
        <v>0</v>
      </c>
      <c r="AG35" s="2">
        <f>AG$2*'D1'!AG35</f>
        <v>0</v>
      </c>
      <c r="AH35" s="2">
        <f>A!AH34*AH$2</f>
        <v>8335.92</v>
      </c>
      <c r="AI35" s="2">
        <f>AI$2*'D1'!AI35</f>
        <v>0</v>
      </c>
      <c r="AJ35" s="2">
        <f>AJ$2*'D1'!AJ35</f>
        <v>0</v>
      </c>
      <c r="AK35" s="2">
        <f>AK$2*'D1'!AK35</f>
        <v>0</v>
      </c>
    </row>
    <row r="36" spans="1:37" ht="15">
      <c r="A36" s="3">
        <v>33</v>
      </c>
      <c r="B36" s="3">
        <v>33</v>
      </c>
      <c r="C36" s="3" t="s">
        <v>72</v>
      </c>
      <c r="D36" s="2">
        <f>D$2*'D1'!D36</f>
        <v>0</v>
      </c>
      <c r="E36" s="2">
        <f>E$2*'D1'!E36</f>
        <v>4460550.883054502</v>
      </c>
      <c r="F36" s="2">
        <f>F$2*'D1'!F36</f>
        <v>23222.693185632</v>
      </c>
      <c r="G36" s="2">
        <f>G$2*'D1'!G36</f>
        <v>0</v>
      </c>
      <c r="H36" s="2">
        <f>H$2*'D1'!H36</f>
        <v>1170.307808264559</v>
      </c>
      <c r="I36" s="2">
        <f>I$2*'D1'!I36</f>
        <v>0</v>
      </c>
      <c r="J36" s="2">
        <f>J$2*'D1'!J36</f>
        <v>0</v>
      </c>
      <c r="K36" s="2">
        <f>K$2*'D1'!K36</f>
        <v>0</v>
      </c>
      <c r="L36" s="2">
        <f>L$2*'D1'!L36</f>
        <v>0</v>
      </c>
      <c r="M36" s="2">
        <f>M$2*'D1'!M36</f>
        <v>0</v>
      </c>
      <c r="N36" s="2">
        <f>N$2*'D1'!N36</f>
        <v>148784.4491093077</v>
      </c>
      <c r="O36" s="2">
        <f>O$2*'D1'!O36</f>
        <v>293518.9950913347</v>
      </c>
      <c r="P36" s="2">
        <f>P$2*'D1'!P36</f>
        <v>107795.97186958647</v>
      </c>
      <c r="Q36" s="2">
        <f>Q$2*'D1'!Q36</f>
        <v>65355.40371753793</v>
      </c>
      <c r="R36" s="2">
        <f>R$2*'D1'!R36</f>
        <v>2156.2181649592503</v>
      </c>
      <c r="S36" s="2">
        <f>S$2*'D1'!S36</f>
        <v>0</v>
      </c>
      <c r="T36" s="2">
        <f>T$2*'D1'!T36</f>
        <v>0</v>
      </c>
      <c r="U36" s="2">
        <f>U$2*'D1'!U36</f>
        <v>4155.84221498839</v>
      </c>
      <c r="V36" s="2">
        <f>V$2*'D1'!V36</f>
        <v>14941.241681332913</v>
      </c>
      <c r="W36" s="2">
        <f>W$2*'D1'!W36</f>
        <v>730358.3474902892</v>
      </c>
      <c r="X36" s="2">
        <f>X$2*'D1'!X36</f>
        <v>20255.05992673919</v>
      </c>
      <c r="Y36" s="2">
        <f>Y$2*'D1'!Y36</f>
        <v>0</v>
      </c>
      <c r="Z36" s="2">
        <f>Z$2*'D1'!Z36</f>
        <v>839.2600228499999</v>
      </c>
      <c r="AA36" s="2">
        <f>AA$2*'D1'!AA36</f>
        <v>0</v>
      </c>
      <c r="AB36" s="2">
        <f>AB$2*'D1'!AB36</f>
        <v>0</v>
      </c>
      <c r="AC36" s="2">
        <f>AC$2*'D1'!AC36</f>
        <v>82129.90909090909</v>
      </c>
      <c r="AD36" s="2">
        <f>AD$2*'D1'!AD36</f>
        <v>0</v>
      </c>
      <c r="AE36" s="2">
        <f>AE$2*'D1'!AE36</f>
        <v>0</v>
      </c>
      <c r="AF36" s="2">
        <f>AF$2*'D1'!AF36</f>
        <v>0</v>
      </c>
      <c r="AG36" s="2">
        <f>AG$2*'D1'!AG36</f>
        <v>0</v>
      </c>
      <c r="AH36" s="2">
        <f>A!AH35*AH$2</f>
        <v>11449200</v>
      </c>
      <c r="AI36" s="2">
        <f>AI$2*'D1'!AI36</f>
        <v>0</v>
      </c>
      <c r="AJ36" s="2">
        <f>AJ$2*'D1'!AJ36</f>
        <v>0</v>
      </c>
      <c r="AK36" s="2">
        <f>AK$2*'D1'!AK36</f>
        <v>0</v>
      </c>
    </row>
    <row r="37" spans="1:37" ht="15">
      <c r="A37" s="3">
        <v>34</v>
      </c>
      <c r="B37" s="3">
        <v>34</v>
      </c>
      <c r="C37" s="3" t="s">
        <v>73</v>
      </c>
      <c r="D37" s="2">
        <f>D$2*'D1'!D37</f>
        <v>0</v>
      </c>
      <c r="E37" s="2">
        <f>E$2*'D1'!E37</f>
        <v>296.80046007431406</v>
      </c>
      <c r="F37" s="2">
        <f>F$2*'D1'!F37</f>
        <v>0</v>
      </c>
      <c r="G37" s="2">
        <f>G$2*'D1'!G37</f>
        <v>0</v>
      </c>
      <c r="H37" s="2">
        <f>H$2*'D1'!H37</f>
        <v>0</v>
      </c>
      <c r="I37" s="2">
        <f>I$2*'D1'!I37</f>
        <v>0</v>
      </c>
      <c r="J37" s="2">
        <f>J$2*'D1'!J37</f>
        <v>0</v>
      </c>
      <c r="K37" s="2">
        <f>K$2*'D1'!K37</f>
        <v>0</v>
      </c>
      <c r="L37" s="2">
        <f>L$2*'D1'!L37</f>
        <v>0</v>
      </c>
      <c r="M37" s="2">
        <f>M$2*'D1'!M37</f>
        <v>0</v>
      </c>
      <c r="N37" s="2">
        <f>N$2*'D1'!N37</f>
        <v>153547.9339791092</v>
      </c>
      <c r="O37" s="2">
        <f>O$2*'D1'!O37</f>
        <v>43109.30419020066</v>
      </c>
      <c r="P37" s="2">
        <f>P$2*'D1'!P37</f>
        <v>54276.72891568685</v>
      </c>
      <c r="Q37" s="2">
        <f>Q$2*'D1'!Q37</f>
        <v>89566.86850345248</v>
      </c>
      <c r="R37" s="2">
        <f>R$2*'D1'!R37</f>
        <v>244.43471708495463</v>
      </c>
      <c r="S37" s="2">
        <f>S$2*'D1'!S37</f>
        <v>0</v>
      </c>
      <c r="T37" s="2">
        <f>T$2*'D1'!T37</f>
        <v>0</v>
      </c>
      <c r="U37" s="2">
        <f>U$2*'D1'!U37</f>
        <v>0</v>
      </c>
      <c r="V37" s="2">
        <f>V$2*'D1'!V37</f>
        <v>0</v>
      </c>
      <c r="W37" s="2">
        <f>W$2*'D1'!W37</f>
        <v>110.50166377597502</v>
      </c>
      <c r="X37" s="2">
        <f>X$2*'D1'!X37</f>
        <v>159485.11007250674</v>
      </c>
      <c r="Y37" s="2">
        <f>Y$2*'D1'!Y37</f>
        <v>4334.33024178349</v>
      </c>
      <c r="Z37" s="2">
        <f>Z$2*'D1'!Z37</f>
        <v>17350.954247699996</v>
      </c>
      <c r="AA37" s="2">
        <f>AA$2*'D1'!AA37</f>
        <v>0</v>
      </c>
      <c r="AB37" s="2">
        <f>AB$2*'D1'!AB37</f>
        <v>0</v>
      </c>
      <c r="AC37" s="2">
        <f>AC$2*'D1'!AC37</f>
        <v>0</v>
      </c>
      <c r="AD37" s="2">
        <f>AD$2*'D1'!AD37</f>
        <v>0</v>
      </c>
      <c r="AE37" s="2">
        <f>AE$2*'D1'!AE37</f>
        <v>0</v>
      </c>
      <c r="AF37" s="2">
        <f>AF$2*'D1'!AF37</f>
        <v>0</v>
      </c>
      <c r="AG37" s="2">
        <f>AG$2*'D1'!AG37</f>
        <v>0</v>
      </c>
      <c r="AH37" s="2">
        <f>A!AH36*AH$2</f>
        <v>0</v>
      </c>
      <c r="AI37" s="2">
        <f>AI$2*'D1'!AI37</f>
        <v>0</v>
      </c>
      <c r="AJ37" s="2">
        <f>AJ$2*'D1'!AJ37</f>
        <v>0</v>
      </c>
      <c r="AK37" s="2">
        <f>AK$2*'D1'!AK37</f>
        <v>0</v>
      </c>
    </row>
    <row r="38" spans="1:37" ht="15">
      <c r="A38" s="3">
        <v>35</v>
      </c>
      <c r="B38" s="3">
        <v>35</v>
      </c>
      <c r="C38" s="3" t="s">
        <v>74</v>
      </c>
      <c r="D38" s="2">
        <f>D$2*'D1'!D38</f>
        <v>0</v>
      </c>
      <c r="E38" s="2">
        <f>E$2*'D1'!E38</f>
        <v>162122.0895684623</v>
      </c>
      <c r="F38" s="2">
        <f>F$2*'D1'!F38</f>
        <v>847622.9895891121</v>
      </c>
      <c r="G38" s="2">
        <f>G$2*'D1'!G38</f>
        <v>0</v>
      </c>
      <c r="H38" s="2">
        <f>H$2*'D1'!H38</f>
        <v>98241.85468595847</v>
      </c>
      <c r="I38" s="2">
        <f>I$2*'D1'!I38</f>
        <v>0</v>
      </c>
      <c r="J38" s="2">
        <f>J$2*'D1'!J38</f>
        <v>0</v>
      </c>
      <c r="K38" s="2">
        <f>K$2*'D1'!K38</f>
        <v>0</v>
      </c>
      <c r="L38" s="2">
        <f>L$2*'D1'!L38</f>
        <v>0</v>
      </c>
      <c r="M38" s="2">
        <f>M$2*'D1'!M38</f>
        <v>0</v>
      </c>
      <c r="N38" s="2">
        <f>N$2*'D1'!N38</f>
        <v>266893.47669034585</v>
      </c>
      <c r="O38" s="2">
        <f>O$2*'D1'!O38</f>
        <v>467832.4435215922</v>
      </c>
      <c r="P38" s="2">
        <f>P$2*'D1'!P38</f>
        <v>137041.48650289883</v>
      </c>
      <c r="Q38" s="2">
        <f>Q$2*'D1'!Q38</f>
        <v>26318.946405315037</v>
      </c>
      <c r="R38" s="2">
        <f>R$2*'D1'!R38</f>
        <v>2303.1322954351817</v>
      </c>
      <c r="S38" s="2">
        <f>S$2*'D1'!S38</f>
        <v>0</v>
      </c>
      <c r="T38" s="2">
        <f>T$2*'D1'!T38</f>
        <v>0</v>
      </c>
      <c r="U38" s="2">
        <f>U$2*'D1'!U38</f>
        <v>66.42701458917787</v>
      </c>
      <c r="V38" s="2">
        <f>V$2*'D1'!V38</f>
        <v>6432.7507599432</v>
      </c>
      <c r="W38" s="2">
        <f>W$2*'D1'!W38</f>
        <v>234664.4261546672</v>
      </c>
      <c r="X38" s="2">
        <f>X$2*'D1'!X38</f>
        <v>44831.70035732811</v>
      </c>
      <c r="Y38" s="2">
        <f>Y$2*'D1'!Y38</f>
        <v>5424.56054799897</v>
      </c>
      <c r="Z38" s="2">
        <f>Z$2*'D1'!Z38</f>
        <v>10248.577208549998</v>
      </c>
      <c r="AA38" s="2">
        <f>AA$2*'D1'!AA38</f>
        <v>0</v>
      </c>
      <c r="AB38" s="2">
        <f>AB$2*'D1'!AB38</f>
        <v>0</v>
      </c>
      <c r="AC38" s="2">
        <f>AC$2*'D1'!AC38</f>
        <v>0</v>
      </c>
      <c r="AD38" s="2">
        <f>AD$2*'D1'!AD38</f>
        <v>0</v>
      </c>
      <c r="AE38" s="2">
        <f>AE$2*'D1'!AE38</f>
        <v>0</v>
      </c>
      <c r="AF38" s="2">
        <f>AF$2*'D1'!AF38</f>
        <v>0</v>
      </c>
      <c r="AG38" s="2">
        <f>AG$2*'D1'!AG38</f>
        <v>0</v>
      </c>
      <c r="AH38" s="2">
        <f>A!AH37*AH$2</f>
        <v>0</v>
      </c>
      <c r="AI38" s="2">
        <f>AI$2*'D1'!AI38</f>
        <v>0</v>
      </c>
      <c r="AJ38" s="2">
        <f>AJ$2*'D1'!AJ38</f>
        <v>0</v>
      </c>
      <c r="AK38" s="2">
        <f>AK$2*'D1'!AK38</f>
        <v>0</v>
      </c>
    </row>
    <row r="39" spans="1:37" ht="15">
      <c r="A39" s="3">
        <v>36</v>
      </c>
      <c r="B39" s="3">
        <v>36</v>
      </c>
      <c r="C39" s="3" t="s">
        <v>75</v>
      </c>
      <c r="D39" s="2">
        <f>D$2*'D1'!D39</f>
        <v>2505549.054765396</v>
      </c>
      <c r="E39" s="2">
        <f>E$2*'D1'!E39</f>
        <v>1602485.0440332363</v>
      </c>
      <c r="F39" s="2">
        <f>F$2*'D1'!F39</f>
        <v>4614146.979775191</v>
      </c>
      <c r="G39" s="2">
        <f>G$2*'D1'!G39</f>
        <v>28146803.544571333</v>
      </c>
      <c r="H39" s="2">
        <f>H$2*'D1'!H39</f>
        <v>960264.9857703268</v>
      </c>
      <c r="I39" s="2">
        <f>I$2*'D1'!I39</f>
        <v>5424241.615518362</v>
      </c>
      <c r="J39" s="2">
        <f>J$2*'D1'!J39</f>
        <v>-12417876.801902255</v>
      </c>
      <c r="K39" s="2">
        <f>K$2*'D1'!K39</f>
        <v>861469.1697090296</v>
      </c>
      <c r="L39" s="2">
        <f>L$2*'D1'!L39</f>
        <v>-1972186.8560350742</v>
      </c>
      <c r="M39" s="2">
        <f>M$2*'D1'!M39</f>
        <v>0</v>
      </c>
      <c r="N39" s="2">
        <f>N$2*'D1'!N39</f>
        <v>28141.74947438584</v>
      </c>
      <c r="O39" s="2">
        <f>O$2*'D1'!O39</f>
        <v>35181.74512267466</v>
      </c>
      <c r="P39" s="2">
        <f>P$2*'D1'!P39</f>
        <v>29653.552651402166</v>
      </c>
      <c r="Q39" s="2">
        <f>Q$2*'D1'!Q39</f>
        <v>660.1926409538597</v>
      </c>
      <c r="R39" s="2">
        <f>R$2*'D1'!R39</f>
        <v>13.931512372717622</v>
      </c>
      <c r="S39" s="2">
        <f>S$2*'D1'!S39</f>
        <v>0</v>
      </c>
      <c r="T39" s="2">
        <f>T$2*'D1'!T39</f>
        <v>0</v>
      </c>
      <c r="U39" s="2">
        <f>U$2*'D1'!U39</f>
        <v>0</v>
      </c>
      <c r="V39" s="2">
        <f>V$2*'D1'!V39</f>
        <v>269.322962788</v>
      </c>
      <c r="W39" s="2">
        <f>W$2*'D1'!W39</f>
        <v>6265.093183337925</v>
      </c>
      <c r="X39" s="2">
        <f>X$2*'D1'!X39</f>
        <v>7741.265946026481</v>
      </c>
      <c r="Y39" s="2">
        <f>Y$2*'D1'!Y39</f>
        <v>6966.837566547696</v>
      </c>
      <c r="Z39" s="2">
        <f>Z$2*'D1'!Z39</f>
        <v>10299.530189699999</v>
      </c>
      <c r="AA39" s="2">
        <f>AA$2*'D1'!AA39</f>
        <v>0</v>
      </c>
      <c r="AB39" s="2">
        <f>AB$2*'D1'!AB39</f>
        <v>0</v>
      </c>
      <c r="AC39" s="2">
        <f>AC$2*'D1'!AC39</f>
        <v>0</v>
      </c>
      <c r="AD39" s="2">
        <f>AD$2*'D1'!AD39</f>
        <v>0</v>
      </c>
      <c r="AE39" s="2">
        <f>AE$2*'D1'!AE39</f>
        <v>0</v>
      </c>
      <c r="AF39" s="2">
        <f>AF$2*'D1'!AF39</f>
        <v>0</v>
      </c>
      <c r="AG39" s="2">
        <f>AG$2*'D1'!AG39</f>
        <v>0</v>
      </c>
      <c r="AH39" s="2">
        <f>A!AH38*AH$2</f>
        <v>2845693.9542857143</v>
      </c>
      <c r="AI39" s="2">
        <f>AI$2*'D1'!AI39</f>
        <v>0</v>
      </c>
      <c r="AJ39" s="2">
        <f>AJ$2*'D1'!AJ39</f>
        <v>0</v>
      </c>
      <c r="AK39" s="2">
        <f>AK$2*'D1'!AK39</f>
        <v>0</v>
      </c>
    </row>
    <row r="40" spans="1:37" ht="15">
      <c r="A40" s="3">
        <v>37</v>
      </c>
      <c r="B40" s="3">
        <v>37</v>
      </c>
      <c r="C40" s="3" t="s">
        <v>76</v>
      </c>
      <c r="D40" s="2">
        <f>D$2*'D1'!D40</f>
        <v>8215.738672479087</v>
      </c>
      <c r="E40" s="2">
        <f>E$2*'D1'!E40</f>
        <v>0</v>
      </c>
      <c r="F40" s="2">
        <f>F$2*'D1'!F40</f>
        <v>53519.667449579996</v>
      </c>
      <c r="G40" s="2">
        <f>G$2*'D1'!G40</f>
        <v>0</v>
      </c>
      <c r="H40" s="2">
        <f>H$2*'D1'!H40</f>
        <v>1148602.2556331523</v>
      </c>
      <c r="I40" s="2">
        <f>I$2*'D1'!I40</f>
        <v>476236.69356315944</v>
      </c>
      <c r="J40" s="2">
        <f>J$2*'D1'!J40</f>
        <v>0</v>
      </c>
      <c r="K40" s="2">
        <f>K$2*'D1'!K40</f>
        <v>75635.13170488113</v>
      </c>
      <c r="L40" s="2">
        <f>L$2*'D1'!L40</f>
        <v>0</v>
      </c>
      <c r="M40" s="2">
        <f>M$2*'D1'!M40</f>
        <v>0</v>
      </c>
      <c r="N40" s="2">
        <f>N$2*'D1'!N40</f>
        <v>334308.6547374303</v>
      </c>
      <c r="O40" s="2">
        <f>O$2*'D1'!O40</f>
        <v>631493.6346749276</v>
      </c>
      <c r="P40" s="2">
        <f>P$2*'D1'!P40</f>
        <v>83250.91570449164</v>
      </c>
      <c r="Q40" s="2">
        <f>Q$2*'D1'!Q40</f>
        <v>161.38042334427683</v>
      </c>
      <c r="R40" s="2">
        <f>R$2*'D1'!R40</f>
        <v>13.931512372717622</v>
      </c>
      <c r="S40" s="2">
        <f>S$2*'D1'!S40</f>
        <v>0</v>
      </c>
      <c r="T40" s="2">
        <f>T$2*'D1'!T40</f>
        <v>0</v>
      </c>
      <c r="U40" s="2">
        <f>U$2*'D1'!U40</f>
        <v>0.02227861476</v>
      </c>
      <c r="V40" s="2">
        <f>V$2*'D1'!V40</f>
        <v>25585.684577199998</v>
      </c>
      <c r="W40" s="2">
        <f>W$2*'D1'!W40</f>
        <v>122877.0189400309</v>
      </c>
      <c r="X40" s="2">
        <f>X$2*'D1'!X40</f>
        <v>252455.45934663058</v>
      </c>
      <c r="Y40" s="2">
        <f>Y$2*'D1'!Y40</f>
        <v>121095.33693915348</v>
      </c>
      <c r="Z40" s="2">
        <f>Z$2*'D1'!Z40</f>
        <v>155993.4302904</v>
      </c>
      <c r="AA40" s="2">
        <f>AA$2*'D1'!AA40</f>
        <v>0</v>
      </c>
      <c r="AB40" s="2">
        <f>AB$2*'D1'!AB40</f>
        <v>0</v>
      </c>
      <c r="AC40" s="2">
        <f>AC$2*'D1'!AC40</f>
        <v>0</v>
      </c>
      <c r="AD40" s="2">
        <f>AD$2*'D1'!AD40</f>
        <v>0</v>
      </c>
      <c r="AE40" s="2">
        <f>AE$2*'D1'!AE40</f>
        <v>0</v>
      </c>
      <c r="AF40" s="2">
        <f>AF$2*'D1'!AF40</f>
        <v>0</v>
      </c>
      <c r="AG40" s="2">
        <f>AG$2*'D1'!AG40</f>
        <v>0</v>
      </c>
      <c r="AH40" s="2">
        <f>A!AH39*AH$2</f>
        <v>0</v>
      </c>
      <c r="AI40" s="2">
        <f>AI$2*'D1'!AI40</f>
        <v>0</v>
      </c>
      <c r="AJ40" s="2">
        <f>AJ$2*'D1'!AJ40</f>
        <v>0</v>
      </c>
      <c r="AK40" s="2">
        <f>AK$2*'D1'!AK40</f>
        <v>0</v>
      </c>
    </row>
    <row r="41" spans="1:37" ht="15">
      <c r="A41" s="3">
        <v>38</v>
      </c>
      <c r="B41" s="3">
        <v>38</v>
      </c>
      <c r="C41" s="3" t="s">
        <v>77</v>
      </c>
      <c r="D41" s="2">
        <f>D$2*'D1'!D41</f>
        <v>4107.869336239543</v>
      </c>
      <c r="E41" s="2">
        <f>E$2*'D1'!E41</f>
        <v>0</v>
      </c>
      <c r="F41" s="2">
        <f>F$2*'D1'!F41</f>
        <v>1933838.081970984</v>
      </c>
      <c r="G41" s="2">
        <f>G$2*'D1'!G41</f>
        <v>0</v>
      </c>
      <c r="H41" s="2">
        <f>H$2*'D1'!H41</f>
        <v>28050.815279341143</v>
      </c>
      <c r="I41" s="2">
        <f>I$2*'D1'!I41</f>
        <v>13887.728274155346</v>
      </c>
      <c r="J41" s="2">
        <f>J$2*'D1'!J41</f>
        <v>0</v>
      </c>
      <c r="K41" s="2">
        <f>K$2*'D1'!K41</f>
        <v>2205.6262595776543</v>
      </c>
      <c r="L41" s="2">
        <f>L$2*'D1'!L41</f>
        <v>0</v>
      </c>
      <c r="M41" s="2">
        <f>M$2*'D1'!M41</f>
        <v>0</v>
      </c>
      <c r="N41" s="2">
        <f>N$2*'D1'!N41</f>
        <v>334860.43892577605</v>
      </c>
      <c r="O41" s="2">
        <f>O$2*'D1'!O41</f>
        <v>67069.67910208706</v>
      </c>
      <c r="P41" s="2">
        <f>P$2*'D1'!P41</f>
        <v>68254.646663584</v>
      </c>
      <c r="Q41" s="2">
        <f>Q$2*'D1'!Q41</f>
        <v>4920.635817242768</v>
      </c>
      <c r="R41" s="2">
        <f>R$2*'D1'!R41</f>
        <v>1325.393427095363</v>
      </c>
      <c r="S41" s="2">
        <f>S$2*'D1'!S41</f>
        <v>0</v>
      </c>
      <c r="T41" s="2">
        <f>T$2*'D1'!T41</f>
        <v>0</v>
      </c>
      <c r="U41" s="2">
        <f>U$2*'D1'!U41</f>
        <v>35.26234158746347</v>
      </c>
      <c r="V41" s="2">
        <f>V$2*'D1'!V41</f>
        <v>273.441501323936</v>
      </c>
      <c r="W41" s="2">
        <f>W$2*'D1'!W41</f>
        <v>15069.232721417084</v>
      </c>
      <c r="X41" s="2">
        <f>X$2*'D1'!X41</f>
        <v>65199.49716677643</v>
      </c>
      <c r="Y41" s="2">
        <f>Y$2*'D1'!Y41</f>
        <v>7977.2949235278975</v>
      </c>
      <c r="Z41" s="2">
        <f>Z$2*'D1'!Z41</f>
        <v>30388.475091149998</v>
      </c>
      <c r="AA41" s="2">
        <f>AA$2*'D1'!AA41</f>
        <v>0</v>
      </c>
      <c r="AB41" s="2">
        <f>AB$2*'D1'!AB41</f>
        <v>0</v>
      </c>
      <c r="AC41" s="2">
        <f>AC$2*'D1'!AC41</f>
        <v>0</v>
      </c>
      <c r="AD41" s="2">
        <f>AD$2*'D1'!AD41</f>
        <v>0</v>
      </c>
      <c r="AE41" s="2">
        <f>AE$2*'D1'!AE41</f>
        <v>0</v>
      </c>
      <c r="AF41" s="2">
        <f>AF$2*'D1'!AF41</f>
        <v>0</v>
      </c>
      <c r="AG41" s="2">
        <f>AG$2*'D1'!AG41</f>
        <v>0</v>
      </c>
      <c r="AH41" s="2">
        <f>A!AH40*AH$2</f>
        <v>0</v>
      </c>
      <c r="AI41" s="2">
        <f>AI$2*'D1'!AI41</f>
        <v>0</v>
      </c>
      <c r="AJ41" s="2">
        <f>AJ$2*'D1'!AJ41</f>
        <v>0</v>
      </c>
      <c r="AK41" s="2">
        <f>AK$2*'D1'!AK41</f>
        <v>0</v>
      </c>
    </row>
    <row r="42" spans="1:37" ht="15">
      <c r="A42" s="3">
        <v>39</v>
      </c>
      <c r="B42" s="3">
        <v>39</v>
      </c>
      <c r="C42" s="3" t="s">
        <v>78</v>
      </c>
      <c r="D42" s="2">
        <f>D$2*'D1'!D42</f>
        <v>0</v>
      </c>
      <c r="E42" s="2">
        <f>E$2*'D1'!E42</f>
        <v>85506.27689223549</v>
      </c>
      <c r="F42" s="2">
        <f>F$2*'D1'!F42</f>
        <v>981538.5726745559</v>
      </c>
      <c r="G42" s="2">
        <f>G$2*'D1'!G42</f>
        <v>0</v>
      </c>
      <c r="H42" s="2">
        <f>H$2*'D1'!H42</f>
        <v>11264.212654546378</v>
      </c>
      <c r="I42" s="2">
        <f>I$2*'D1'!I42</f>
        <v>0</v>
      </c>
      <c r="J42" s="2">
        <f>J$2*'D1'!J42</f>
        <v>0</v>
      </c>
      <c r="K42" s="2">
        <f>K$2*'D1'!K42</f>
        <v>0</v>
      </c>
      <c r="L42" s="2">
        <f>L$2*'D1'!L42</f>
        <v>0</v>
      </c>
      <c r="M42" s="2">
        <f>M$2*'D1'!M42</f>
        <v>0</v>
      </c>
      <c r="N42" s="2">
        <f>N$2*'D1'!N42</f>
        <v>121514.97217375888</v>
      </c>
      <c r="O42" s="2">
        <f>O$2*'D1'!O42</f>
        <v>181074.76622543033</v>
      </c>
      <c r="P42" s="2">
        <f>P$2*'D1'!P42</f>
        <v>13246.239318877982</v>
      </c>
      <c r="Q42" s="2">
        <f>Q$2*'D1'!Q42</f>
        <v>3025.1493903263527</v>
      </c>
      <c r="R42" s="2">
        <f>R$2*'D1'!R42</f>
        <v>801.6952119936595</v>
      </c>
      <c r="S42" s="2">
        <f>S$2*'D1'!S42</f>
        <v>0</v>
      </c>
      <c r="T42" s="2">
        <f>T$2*'D1'!T42</f>
        <v>0</v>
      </c>
      <c r="U42" s="2">
        <f>U$2*'D1'!U42</f>
        <v>2947.920279304308</v>
      </c>
      <c r="V42" s="2">
        <f>V$2*'D1'!V42</f>
        <v>42581.1246720376</v>
      </c>
      <c r="W42" s="2">
        <f>W$2*'D1'!W42</f>
        <v>28267.760094883488</v>
      </c>
      <c r="X42" s="2">
        <f>X$2*'D1'!X42</f>
        <v>10033.58256111199</v>
      </c>
      <c r="Y42" s="2">
        <f>Y$2*'D1'!Y42</f>
        <v>212.72786462741058</v>
      </c>
      <c r="Z42" s="2">
        <f>Z$2*'D1'!Z42</f>
        <v>3655.14431445</v>
      </c>
      <c r="AA42" s="2">
        <f>AA$2*'D1'!AA42</f>
        <v>0</v>
      </c>
      <c r="AB42" s="2">
        <f>AB$2*'D1'!AB42</f>
        <v>0</v>
      </c>
      <c r="AC42" s="2">
        <f>AC$2*'D1'!AC42</f>
        <v>31816.090909090908</v>
      </c>
      <c r="AD42" s="2">
        <f>AD$2*'D1'!AD42</f>
        <v>0</v>
      </c>
      <c r="AE42" s="2">
        <f>AE$2*'D1'!AE42</f>
        <v>0</v>
      </c>
      <c r="AF42" s="2">
        <f>AF$2*'D1'!AF42</f>
        <v>0</v>
      </c>
      <c r="AG42" s="2">
        <f>AG$2*'D1'!AG42</f>
        <v>0</v>
      </c>
      <c r="AH42" s="2">
        <f>A!AH41*AH$2</f>
        <v>0</v>
      </c>
      <c r="AI42" s="2">
        <f>AI$2*'D1'!AI42</f>
        <v>0</v>
      </c>
      <c r="AJ42" s="2">
        <f>AJ$2*'D1'!AJ42</f>
        <v>0</v>
      </c>
      <c r="AK42" s="2">
        <f>AK$2*'D1'!AK42</f>
        <v>0</v>
      </c>
    </row>
    <row r="43" spans="1:37" ht="15">
      <c r="A43" s="3">
        <v>40</v>
      </c>
      <c r="B43" s="3">
        <v>40</v>
      </c>
      <c r="C43" s="3" t="s">
        <v>79</v>
      </c>
      <c r="D43" s="2">
        <f>D$2*'D1'!D43</f>
        <v>0</v>
      </c>
      <c r="E43" s="2">
        <f>E$2*'D1'!E43</f>
        <v>5701.149706992694</v>
      </c>
      <c r="F43" s="2">
        <f>F$2*'D1'!F43</f>
        <v>92233.89418413599</v>
      </c>
      <c r="G43" s="2">
        <f>G$2*'D1'!G43</f>
        <v>0</v>
      </c>
      <c r="H43" s="2">
        <f>H$2*'D1'!H43</f>
        <v>0</v>
      </c>
      <c r="I43" s="2">
        <f>I$2*'D1'!I43</f>
        <v>0</v>
      </c>
      <c r="J43" s="2">
        <f>J$2*'D1'!J43</f>
        <v>0</v>
      </c>
      <c r="K43" s="2">
        <f>K$2*'D1'!K43</f>
        <v>0</v>
      </c>
      <c r="L43" s="2">
        <f>L$2*'D1'!L43</f>
        <v>0</v>
      </c>
      <c r="M43" s="2">
        <f>M$2*'D1'!M43</f>
        <v>0</v>
      </c>
      <c r="N43" s="2">
        <f>N$2*'D1'!N43</f>
        <v>197443.49996514255</v>
      </c>
      <c r="O43" s="2">
        <f>O$2*'D1'!O43</f>
        <v>105793.37180895019</v>
      </c>
      <c r="P43" s="2">
        <f>P$2*'D1'!P43</f>
        <v>74147.83164621788</v>
      </c>
      <c r="Q43" s="2">
        <f>Q$2*'D1'!Q43</f>
        <v>3691.943957689751</v>
      </c>
      <c r="R43" s="2">
        <f>R$2*'D1'!R43</f>
        <v>1318.427670909004</v>
      </c>
      <c r="S43" s="2">
        <f>S$2*'D1'!S43</f>
        <v>0</v>
      </c>
      <c r="T43" s="2">
        <f>T$2*'D1'!T43</f>
        <v>0</v>
      </c>
      <c r="U43" s="2">
        <f>U$2*'D1'!U43</f>
        <v>0</v>
      </c>
      <c r="V43" s="2">
        <f>V$2*'D1'!V43</f>
        <v>8735.437980038001</v>
      </c>
      <c r="W43" s="2">
        <f>W$2*'D1'!W43</f>
        <v>1828.58125781264</v>
      </c>
      <c r="X43" s="2">
        <f>X$2*'D1'!X43</f>
        <v>64936.44444045515</v>
      </c>
      <c r="Y43" s="2">
        <f>Y$2*'D1'!Y43</f>
        <v>14066.630048487526</v>
      </c>
      <c r="Z43" s="2">
        <f>Z$2*'D1'!Z43</f>
        <v>57872.04459029999</v>
      </c>
      <c r="AA43" s="2">
        <f>AA$2*'D1'!AA43</f>
        <v>0</v>
      </c>
      <c r="AB43" s="2">
        <f>AB$2*'D1'!AB43</f>
        <v>0</v>
      </c>
      <c r="AC43" s="2">
        <f>AC$2*'D1'!AC43</f>
        <v>0</v>
      </c>
      <c r="AD43" s="2">
        <f>AD$2*'D1'!AD43</f>
        <v>0</v>
      </c>
      <c r="AE43" s="2">
        <f>AE$2*'D1'!AE43</f>
        <v>0</v>
      </c>
      <c r="AF43" s="2">
        <f>AF$2*'D1'!AF43</f>
        <v>0</v>
      </c>
      <c r="AG43" s="2">
        <f>AG$2*'D1'!AG43</f>
        <v>0</v>
      </c>
      <c r="AH43" s="2">
        <f>A!AH42*AH$2</f>
        <v>141926.57722007722</v>
      </c>
      <c r="AI43" s="2">
        <f>AI$2*'D1'!AI43</f>
        <v>0</v>
      </c>
      <c r="AJ43" s="2">
        <f>AJ$2*'D1'!AJ43</f>
        <v>0</v>
      </c>
      <c r="AK43" s="2">
        <f>AK$2*'D1'!AK43</f>
        <v>0</v>
      </c>
    </row>
    <row r="44" spans="1:37" ht="15">
      <c r="A44" s="3">
        <v>41</v>
      </c>
      <c r="B44" s="3">
        <v>41</v>
      </c>
      <c r="C44" s="3" t="s">
        <v>80</v>
      </c>
      <c r="D44" s="2">
        <f>D$2*'D1'!D44</f>
        <v>0</v>
      </c>
      <c r="E44" s="2">
        <f>E$2*'D1'!E44</f>
        <v>638.1209891597751</v>
      </c>
      <c r="F44" s="2">
        <f>F$2*'D1'!F44</f>
        <v>22915.50065226</v>
      </c>
      <c r="G44" s="2">
        <f>G$2*'D1'!G44</f>
        <v>0</v>
      </c>
      <c r="H44" s="2">
        <f>H$2*'D1'!H44</f>
        <v>0</v>
      </c>
      <c r="I44" s="2">
        <f>I$2*'D1'!I44</f>
        <v>0</v>
      </c>
      <c r="J44" s="2">
        <f>J$2*'D1'!J44</f>
        <v>0</v>
      </c>
      <c r="K44" s="2">
        <f>K$2*'D1'!K44</f>
        <v>0</v>
      </c>
      <c r="L44" s="2">
        <f>L$2*'D1'!L44</f>
        <v>0</v>
      </c>
      <c r="M44" s="2">
        <f>M$2*'D1'!M44</f>
        <v>0</v>
      </c>
      <c r="N44" s="2">
        <f>N$2*'D1'!N44</f>
        <v>84463.7977294666</v>
      </c>
      <c r="O44" s="2">
        <f>O$2*'D1'!O44</f>
        <v>16882.08282443363</v>
      </c>
      <c r="P44" s="2">
        <f>P$2*'D1'!P44</f>
        <v>86129.50185946027</v>
      </c>
      <c r="Q44" s="2">
        <f>Q$2*'D1'!Q44</f>
        <v>27827.85336358403</v>
      </c>
      <c r="R44" s="2">
        <f>R$2*'D1'!R44</f>
        <v>5582.103707522992</v>
      </c>
      <c r="S44" s="2">
        <f>S$2*'D1'!S44</f>
        <v>0</v>
      </c>
      <c r="T44" s="2">
        <f>T$2*'D1'!T44</f>
        <v>0</v>
      </c>
      <c r="U44" s="2">
        <f>U$2*'D1'!U44</f>
        <v>389.89194371362316</v>
      </c>
      <c r="V44" s="2">
        <f>V$2*'D1'!V44</f>
        <v>0.50994792589752</v>
      </c>
      <c r="W44" s="2">
        <f>W$2*'D1'!W44</f>
        <v>165.76101574356997</v>
      </c>
      <c r="X44" s="2">
        <f>X$2*'D1'!X44</f>
        <v>39006.96141735674</v>
      </c>
      <c r="Y44" s="2">
        <f>Y$2*'D1'!Y44</f>
        <v>265.90983078426325</v>
      </c>
      <c r="Z44" s="2">
        <f>Z$2*'D1'!Z44</f>
        <v>18397.54019385</v>
      </c>
      <c r="AA44" s="2">
        <f>AA$2*'D1'!AA44</f>
        <v>0</v>
      </c>
      <c r="AB44" s="2">
        <f>AB$2*'D1'!AB44</f>
        <v>0</v>
      </c>
      <c r="AC44" s="2">
        <f>AC$2*'D1'!AC44</f>
        <v>0</v>
      </c>
      <c r="AD44" s="2">
        <f>AD$2*'D1'!AD44</f>
        <v>0</v>
      </c>
      <c r="AE44" s="2">
        <f>AE$2*'D1'!AE44</f>
        <v>0</v>
      </c>
      <c r="AF44" s="2">
        <f>AF$2*'D1'!AF44</f>
        <v>0</v>
      </c>
      <c r="AG44" s="2">
        <f>AG$2*'D1'!AG44</f>
        <v>0</v>
      </c>
      <c r="AH44" s="2">
        <f>A!AH43*AH$2</f>
        <v>0</v>
      </c>
      <c r="AI44" s="2">
        <f>AI$2*'D1'!AI44</f>
        <v>0</v>
      </c>
      <c r="AJ44" s="2">
        <f>AJ$2*'D1'!AJ44</f>
        <v>0</v>
      </c>
      <c r="AK44" s="2">
        <f>AK$2*'D1'!AK44</f>
        <v>0</v>
      </c>
    </row>
    <row r="45" spans="1:37" ht="15">
      <c r="A45" s="3">
        <v>42</v>
      </c>
      <c r="B45" s="3">
        <v>42</v>
      </c>
      <c r="C45" s="3" t="s">
        <v>81</v>
      </c>
      <c r="D45" s="2">
        <f>D$2*'D1'!D45</f>
        <v>0</v>
      </c>
      <c r="E45" s="2">
        <f>E$2*'D1'!E45</f>
        <v>2383.436738075035</v>
      </c>
      <c r="F45" s="2">
        <f>F$2*'D1'!F45</f>
        <v>86738.069264328</v>
      </c>
      <c r="G45" s="2">
        <f>G$2*'D1'!G45</f>
        <v>0</v>
      </c>
      <c r="H45" s="2">
        <f>H$2*'D1'!H45</f>
        <v>0</v>
      </c>
      <c r="I45" s="2">
        <f>I$2*'D1'!I45</f>
        <v>0</v>
      </c>
      <c r="J45" s="2">
        <f>J$2*'D1'!J45</f>
        <v>0</v>
      </c>
      <c r="K45" s="2">
        <f>K$2*'D1'!K45</f>
        <v>0</v>
      </c>
      <c r="L45" s="2">
        <f>L$2*'D1'!L45</f>
        <v>0</v>
      </c>
      <c r="M45" s="2">
        <f>M$2*'D1'!M45</f>
        <v>0</v>
      </c>
      <c r="N45" s="2">
        <f>N$2*'D1'!N45</f>
        <v>157341.63924117418</v>
      </c>
      <c r="O45" s="2">
        <f>O$2*'D1'!O45</f>
        <v>20952.320895755285</v>
      </c>
      <c r="P45" s="2">
        <f>P$2*'D1'!P45</f>
        <v>154566.19625419204</v>
      </c>
      <c r="Q45" s="2">
        <f>Q$2*'D1'!Q45</f>
        <v>12309.658564274134</v>
      </c>
      <c r="R45" s="2">
        <f>R$2*'D1'!R45</f>
        <v>3411.954030191025</v>
      </c>
      <c r="S45" s="2">
        <f>S$2*'D1'!S45</f>
        <v>0</v>
      </c>
      <c r="T45" s="2">
        <f>T$2*'D1'!T45</f>
        <v>0</v>
      </c>
      <c r="U45" s="2">
        <f>U$2*'D1'!U45</f>
        <v>261.91736095560407</v>
      </c>
      <c r="V45" s="2">
        <f>V$2*'D1'!V45</f>
        <v>2772.367775724411</v>
      </c>
      <c r="W45" s="2">
        <f>W$2*'D1'!W45</f>
        <v>366.4492394043444</v>
      </c>
      <c r="X45" s="2">
        <f>X$2*'D1'!X45</f>
        <v>254522.30219629785</v>
      </c>
      <c r="Y45" s="2">
        <f>Y$2*'D1'!Y45</f>
        <v>1515.6860354703003</v>
      </c>
      <c r="Z45" s="2">
        <f>Z$2*'D1'!Z45</f>
        <v>74654.31671505</v>
      </c>
      <c r="AA45" s="2">
        <f>AA$2*'D1'!AA45</f>
        <v>0</v>
      </c>
      <c r="AB45" s="2">
        <f>AB$2*'D1'!AB45</f>
        <v>0</v>
      </c>
      <c r="AC45" s="2">
        <f>AC$2*'D1'!AC45</f>
        <v>0</v>
      </c>
      <c r="AD45" s="2">
        <f>AD$2*'D1'!AD45</f>
        <v>0</v>
      </c>
      <c r="AE45" s="2">
        <f>AE$2*'D1'!AE45</f>
        <v>0</v>
      </c>
      <c r="AF45" s="2">
        <f>AF$2*'D1'!AF45</f>
        <v>0</v>
      </c>
      <c r="AG45" s="2">
        <f>AG$2*'D1'!AG45</f>
        <v>0</v>
      </c>
      <c r="AH45" s="2">
        <f>A!AH44*AH$2</f>
        <v>0</v>
      </c>
      <c r="AI45" s="2">
        <f>AI$2*'D1'!AI45</f>
        <v>0</v>
      </c>
      <c r="AJ45" s="2">
        <f>AJ$2*'D1'!AJ45</f>
        <v>0</v>
      </c>
      <c r="AK45" s="2">
        <f>AK$2*'D1'!AK45</f>
        <v>0</v>
      </c>
    </row>
    <row r="46" spans="1:37" ht="15">
      <c r="A46" s="3">
        <v>43</v>
      </c>
      <c r="B46" s="3">
        <v>43</v>
      </c>
      <c r="C46" s="3" t="s">
        <v>82</v>
      </c>
      <c r="D46" s="2">
        <f>D$2*'D1'!D46</f>
        <v>0</v>
      </c>
      <c r="E46" s="2">
        <f>E$2*'D1'!E46</f>
        <v>0</v>
      </c>
      <c r="F46" s="2">
        <f>F$2*'D1'!F46</f>
        <v>21145.823781336</v>
      </c>
      <c r="G46" s="2">
        <f>G$2*'D1'!G46</f>
        <v>0</v>
      </c>
      <c r="H46" s="2">
        <f>H$2*'D1'!H46</f>
        <v>0</v>
      </c>
      <c r="I46" s="2">
        <f>I$2*'D1'!I46</f>
        <v>0</v>
      </c>
      <c r="J46" s="2">
        <f>J$2*'D1'!J46</f>
        <v>0</v>
      </c>
      <c r="K46" s="2">
        <f>K$2*'D1'!K46</f>
        <v>0</v>
      </c>
      <c r="L46" s="2">
        <f>L$2*'D1'!L46</f>
        <v>0</v>
      </c>
      <c r="M46" s="2">
        <f>M$2*'D1'!M46</f>
        <v>0</v>
      </c>
      <c r="N46" s="2">
        <f>N$2*'D1'!N46</f>
        <v>122807.50773824008</v>
      </c>
      <c r="O46" s="2">
        <f>O$2*'D1'!O46</f>
        <v>11894.540361817068</v>
      </c>
      <c r="P46" s="2">
        <f>P$2*'D1'!P46</f>
        <v>83478.30099320492</v>
      </c>
      <c r="Q46" s="2">
        <f>Q$2*'D1'!Q46</f>
        <v>19677.408437319205</v>
      </c>
      <c r="R46" s="2">
        <f>R$2*'D1'!R46</f>
        <v>4534.707277319586</v>
      </c>
      <c r="S46" s="2">
        <f>S$2*'D1'!S46</f>
        <v>0</v>
      </c>
      <c r="T46" s="2">
        <f>T$2*'D1'!T46</f>
        <v>0</v>
      </c>
      <c r="U46" s="2">
        <f>U$2*'D1'!U46</f>
        <v>8370.758290696493</v>
      </c>
      <c r="V46" s="2">
        <f>V$2*'D1'!V46</f>
        <v>5851.270114933672</v>
      </c>
      <c r="W46" s="2">
        <f>W$2*'D1'!W46</f>
        <v>1020.6533605108558</v>
      </c>
      <c r="X46" s="2">
        <f>X$2*'D1'!X46</f>
        <v>72264.34181654819</v>
      </c>
      <c r="Y46" s="2">
        <f>Y$2*'D1'!Y46</f>
        <v>106.36393231370529</v>
      </c>
      <c r="Z46" s="2">
        <f>Z$2*'D1'!Z46</f>
        <v>24513.069264749996</v>
      </c>
      <c r="AA46" s="2">
        <f>AA$2*'D1'!AA46</f>
        <v>0</v>
      </c>
      <c r="AB46" s="2">
        <f>AB$2*'D1'!AB46</f>
        <v>0</v>
      </c>
      <c r="AC46" s="2">
        <f>AC$2*'D1'!AC46</f>
        <v>0</v>
      </c>
      <c r="AD46" s="2">
        <f>AD$2*'D1'!AD46</f>
        <v>0</v>
      </c>
      <c r="AE46" s="2">
        <f>AE$2*'D1'!AE46</f>
        <v>0</v>
      </c>
      <c r="AF46" s="2">
        <f>AF$2*'D1'!AF46</f>
        <v>0</v>
      </c>
      <c r="AG46" s="2">
        <f>AG$2*'D1'!AG46</f>
        <v>0</v>
      </c>
      <c r="AH46" s="2">
        <f>A!AH45*AH$2</f>
        <v>0</v>
      </c>
      <c r="AI46" s="2">
        <f>AI$2*'D1'!AI46</f>
        <v>0</v>
      </c>
      <c r="AJ46" s="2">
        <f>AJ$2*'D1'!AJ46</f>
        <v>0</v>
      </c>
      <c r="AK46" s="2">
        <f>AK$2*'D1'!AK46</f>
        <v>0</v>
      </c>
    </row>
    <row r="47" spans="1:37" ht="15">
      <c r="A47" s="3">
        <v>44</v>
      </c>
      <c r="B47" s="3">
        <v>44</v>
      </c>
      <c r="C47" s="3" t="s">
        <v>83</v>
      </c>
      <c r="D47" s="2">
        <f>D$2*'D1'!D47</f>
        <v>0</v>
      </c>
      <c r="E47" s="2">
        <f>E$2*'D1'!E47</f>
        <v>0</v>
      </c>
      <c r="F47" s="2">
        <f>F$2*'D1'!F47</f>
        <v>81663.63813669601</v>
      </c>
      <c r="G47" s="2">
        <f>G$2*'D1'!G47</f>
        <v>0</v>
      </c>
      <c r="H47" s="2">
        <f>H$2*'D1'!H47</f>
        <v>0</v>
      </c>
      <c r="I47" s="2">
        <f>I$2*'D1'!I47</f>
        <v>0</v>
      </c>
      <c r="J47" s="2">
        <f>J$2*'D1'!J47</f>
        <v>0</v>
      </c>
      <c r="K47" s="2">
        <f>K$2*'D1'!K47</f>
        <v>0</v>
      </c>
      <c r="L47" s="2">
        <f>L$2*'D1'!L47</f>
        <v>0</v>
      </c>
      <c r="M47" s="2">
        <f>M$2*'D1'!M47</f>
        <v>0</v>
      </c>
      <c r="N47" s="2">
        <f>N$2*'D1'!N47</f>
        <v>131428.94671395505</v>
      </c>
      <c r="O47" s="2">
        <f>O$2*'D1'!O47</f>
        <v>9381.958787406316</v>
      </c>
      <c r="P47" s="2">
        <f>P$2*'D1'!P47</f>
        <v>119825.76964393687</v>
      </c>
      <c r="Q47" s="2">
        <f>Q$2*'D1'!Q47</f>
        <v>30729.03324688682</v>
      </c>
      <c r="R47" s="2">
        <f>R$2*'D1'!R47</f>
        <v>7361.5377878564705</v>
      </c>
      <c r="S47" s="2">
        <f>S$2*'D1'!S47</f>
        <v>0</v>
      </c>
      <c r="T47" s="2">
        <f>T$2*'D1'!T47</f>
        <v>0</v>
      </c>
      <c r="U47" s="2">
        <f>U$2*'D1'!U47</f>
        <v>209.26010271384988</v>
      </c>
      <c r="V47" s="2">
        <f>V$2*'D1'!V47</f>
        <v>81.93120142051505</v>
      </c>
      <c r="W47" s="2">
        <f>W$2*'D1'!W47</f>
        <v>136.5593672032045</v>
      </c>
      <c r="X47" s="2">
        <f>X$2*'D1'!X47</f>
        <v>64297.60210510344</v>
      </c>
      <c r="Y47" s="2">
        <f>Y$2*'D1'!Y47</f>
        <v>186.13688154898423</v>
      </c>
      <c r="Z47" s="2">
        <f>Z$2*'D1'!Z47</f>
        <v>19198.731897449998</v>
      </c>
      <c r="AA47" s="2">
        <f>AA$2*'D1'!AA47</f>
        <v>0</v>
      </c>
      <c r="AB47" s="2">
        <f>AB$2*'D1'!AB47</f>
        <v>0</v>
      </c>
      <c r="AC47" s="2">
        <f>AC$2*'D1'!AC47</f>
        <v>0</v>
      </c>
      <c r="AD47" s="2">
        <f>AD$2*'D1'!AD47</f>
        <v>0</v>
      </c>
      <c r="AE47" s="2">
        <f>AE$2*'D1'!AE47</f>
        <v>0</v>
      </c>
      <c r="AF47" s="2">
        <f>AF$2*'D1'!AF47</f>
        <v>0</v>
      </c>
      <c r="AG47" s="2">
        <f>AG$2*'D1'!AG47</f>
        <v>0</v>
      </c>
      <c r="AH47" s="2">
        <f>A!AH46*AH$2</f>
        <v>0</v>
      </c>
      <c r="AI47" s="2">
        <f>AI$2*'D1'!AI47</f>
        <v>0</v>
      </c>
      <c r="AJ47" s="2">
        <f>AJ$2*'D1'!AJ47</f>
        <v>0</v>
      </c>
      <c r="AK47" s="2">
        <f>AK$2*'D1'!AK47</f>
        <v>0</v>
      </c>
    </row>
    <row r="48" spans="1:37" ht="15">
      <c r="A48" s="3">
        <v>45</v>
      </c>
      <c r="B48" s="3">
        <v>45</v>
      </c>
      <c r="C48" s="3" t="s">
        <v>84</v>
      </c>
      <c r="D48" s="2">
        <f>D$2*'D1'!D48</f>
        <v>0</v>
      </c>
      <c r="E48" s="2">
        <f>E$2*'D1'!E48</f>
        <v>0</v>
      </c>
      <c r="F48" s="2">
        <f>F$2*'D1'!F48</f>
        <v>36601.94608722</v>
      </c>
      <c r="G48" s="2">
        <f>G$2*'D1'!G48</f>
        <v>0</v>
      </c>
      <c r="H48" s="2">
        <f>H$2*'D1'!H48</f>
        <v>0</v>
      </c>
      <c r="I48" s="2">
        <f>I$2*'D1'!I48</f>
        <v>0</v>
      </c>
      <c r="J48" s="2">
        <f>J$2*'D1'!J48</f>
        <v>0</v>
      </c>
      <c r="K48" s="2">
        <f>K$2*'D1'!K48</f>
        <v>0</v>
      </c>
      <c r="L48" s="2">
        <f>L$2*'D1'!L48</f>
        <v>0</v>
      </c>
      <c r="M48" s="2">
        <f>M$2*'D1'!M48</f>
        <v>0</v>
      </c>
      <c r="N48" s="2">
        <f>N$2*'D1'!N48</f>
        <v>46146.54312698369</v>
      </c>
      <c r="O48" s="2">
        <f>O$2*'D1'!O48</f>
        <v>1025.3638091176085</v>
      </c>
      <c r="P48" s="2">
        <f>P$2*'D1'!P48</f>
        <v>70416.8994090172</v>
      </c>
      <c r="Q48" s="2">
        <f>Q$2*'D1'!Q48</f>
        <v>12058.05181333283</v>
      </c>
      <c r="R48" s="2">
        <f>R$2*'D1'!R48</f>
        <v>3676.65276527266</v>
      </c>
      <c r="S48" s="2">
        <f>S$2*'D1'!S48</f>
        <v>0</v>
      </c>
      <c r="T48" s="2">
        <f>T$2*'D1'!T48</f>
        <v>0</v>
      </c>
      <c r="U48" s="2">
        <f>U$2*'D1'!U48</f>
        <v>2.6451243354244682</v>
      </c>
      <c r="V48" s="2">
        <f>V$2*'D1'!V48</f>
        <v>0.4950408861639999</v>
      </c>
      <c r="W48" s="2">
        <f>W$2*'D1'!W48</f>
        <v>832.0953611257539</v>
      </c>
      <c r="X48" s="2">
        <f>X$2*'D1'!X48</f>
        <v>41862.96244598786</v>
      </c>
      <c r="Y48" s="2">
        <f>Y$2*'D1'!Y48</f>
        <v>0</v>
      </c>
      <c r="Z48" s="2">
        <f>Z$2*'D1'!Z48</f>
        <v>7516.443219299999</v>
      </c>
      <c r="AA48" s="2">
        <f>AA$2*'D1'!AA48</f>
        <v>0</v>
      </c>
      <c r="AB48" s="2">
        <f>AB$2*'D1'!AB48</f>
        <v>0</v>
      </c>
      <c r="AC48" s="2">
        <f>AC$2*'D1'!AC48</f>
        <v>0</v>
      </c>
      <c r="AD48" s="2">
        <f>AD$2*'D1'!AD48</f>
        <v>0</v>
      </c>
      <c r="AE48" s="2">
        <f>AE$2*'D1'!AE48</f>
        <v>0</v>
      </c>
      <c r="AF48" s="2">
        <f>AF$2*'D1'!AF48</f>
        <v>0</v>
      </c>
      <c r="AG48" s="2">
        <f>AG$2*'D1'!AG48</f>
        <v>0</v>
      </c>
      <c r="AH48" s="2">
        <f>A!AH47*AH$2</f>
        <v>0</v>
      </c>
      <c r="AI48" s="2">
        <f>AI$2*'D1'!AI48</f>
        <v>0</v>
      </c>
      <c r="AJ48" s="2">
        <f>AJ$2*'D1'!AJ48</f>
        <v>0</v>
      </c>
      <c r="AK48" s="2">
        <f>AK$2*'D1'!AK48</f>
        <v>0</v>
      </c>
    </row>
    <row r="49" spans="1:37" ht="15">
      <c r="A49" s="3">
        <v>46</v>
      </c>
      <c r="B49" s="3">
        <v>46</v>
      </c>
      <c r="C49" s="3" t="s">
        <v>85</v>
      </c>
      <c r="D49" s="2">
        <f>D$2*'D1'!D49</f>
        <v>0</v>
      </c>
      <c r="E49" s="2">
        <f>E$2*'D1'!E49</f>
        <v>0</v>
      </c>
      <c r="F49" s="2">
        <f>F$2*'D1'!F49</f>
        <v>5459.528395692002</v>
      </c>
      <c r="G49" s="2">
        <f>G$2*'D1'!G49</f>
        <v>0</v>
      </c>
      <c r="H49" s="2">
        <f>H$2*'D1'!H49</f>
        <v>0</v>
      </c>
      <c r="I49" s="2">
        <f>I$2*'D1'!I49</f>
        <v>0</v>
      </c>
      <c r="J49" s="2">
        <f>J$2*'D1'!J49</f>
        <v>0</v>
      </c>
      <c r="K49" s="2">
        <f>K$2*'D1'!K49</f>
        <v>0</v>
      </c>
      <c r="L49" s="2">
        <f>L$2*'D1'!L49</f>
        <v>0</v>
      </c>
      <c r="M49" s="2">
        <f>M$2*'D1'!M49</f>
        <v>0</v>
      </c>
      <c r="N49" s="2">
        <f>N$2*'D1'!N49</f>
        <v>24954.250950750025</v>
      </c>
      <c r="O49" s="2">
        <f>O$2*'D1'!O49</f>
        <v>2016.3086925583577</v>
      </c>
      <c r="P49" s="2">
        <f>P$2*'D1'!P49</f>
        <v>15144.139228659824</v>
      </c>
      <c r="Q49" s="2">
        <f>Q$2*'D1'!Q49</f>
        <v>1205.9518908090504</v>
      </c>
      <c r="R49" s="2">
        <f>R$2*'D1'!R49</f>
        <v>878.9517806060027</v>
      </c>
      <c r="S49" s="2">
        <f>S$2*'D1'!S49</f>
        <v>0</v>
      </c>
      <c r="T49" s="2">
        <f>T$2*'D1'!T49</f>
        <v>0</v>
      </c>
      <c r="U49" s="2">
        <f>U$2*'D1'!U49</f>
        <v>145.437581980125</v>
      </c>
      <c r="V49" s="2">
        <f>V$2*'D1'!V49</f>
        <v>0</v>
      </c>
      <c r="W49" s="2">
        <f>W$2*'D1'!W49</f>
        <v>417.26793865956756</v>
      </c>
      <c r="X49" s="2">
        <f>X$2*'D1'!X49</f>
        <v>14392.742025864767</v>
      </c>
      <c r="Y49" s="2">
        <f>Y$2*'D1'!Y49</f>
        <v>0</v>
      </c>
      <c r="Z49" s="2">
        <f>Z$2*'D1'!Z49</f>
        <v>6024.75077115</v>
      </c>
      <c r="AA49" s="2">
        <f>AA$2*'D1'!AA49</f>
        <v>0</v>
      </c>
      <c r="AB49" s="2">
        <f>AB$2*'D1'!AB49</f>
        <v>0</v>
      </c>
      <c r="AC49" s="2">
        <f>AC$2*'D1'!AC49</f>
        <v>0</v>
      </c>
      <c r="AD49" s="2">
        <f>AD$2*'D1'!AD49</f>
        <v>0</v>
      </c>
      <c r="AE49" s="2">
        <f>AE$2*'D1'!AE49</f>
        <v>0</v>
      </c>
      <c r="AF49" s="2">
        <f>AF$2*'D1'!AF49</f>
        <v>0</v>
      </c>
      <c r="AG49" s="2">
        <f>AG$2*'D1'!AG49</f>
        <v>0</v>
      </c>
      <c r="AH49" s="2">
        <f>A!AH48*AH$2</f>
        <v>0</v>
      </c>
      <c r="AI49" s="2">
        <f>AI$2*'D1'!AI49</f>
        <v>0</v>
      </c>
      <c r="AJ49" s="2">
        <f>AJ$2*'D1'!AJ49</f>
        <v>0</v>
      </c>
      <c r="AK49" s="2">
        <f>AK$2*'D1'!AK49</f>
        <v>0</v>
      </c>
    </row>
    <row r="50" spans="1:37" ht="15">
      <c r="A50" s="3">
        <v>47</v>
      </c>
      <c r="B50" s="3">
        <v>47</v>
      </c>
      <c r="C50" s="3" t="s">
        <v>86</v>
      </c>
      <c r="D50" s="2">
        <f>D$2*'D1'!D50</f>
        <v>0</v>
      </c>
      <c r="E50" s="2">
        <f>E$2*'D1'!E50</f>
        <v>0</v>
      </c>
      <c r="F50" s="2">
        <f>F$2*'D1'!F50</f>
        <v>9612.381923208</v>
      </c>
      <c r="G50" s="2">
        <f>G$2*'D1'!G50</f>
        <v>0</v>
      </c>
      <c r="H50" s="2">
        <f>H$2*'D1'!H50</f>
        <v>0</v>
      </c>
      <c r="I50" s="2">
        <f>I$2*'D1'!I50</f>
        <v>0</v>
      </c>
      <c r="J50" s="2">
        <f>J$2*'D1'!J50</f>
        <v>0</v>
      </c>
      <c r="K50" s="2">
        <f>K$2*'D1'!K50</f>
        <v>0</v>
      </c>
      <c r="L50" s="2">
        <f>L$2*'D1'!L50</f>
        <v>0</v>
      </c>
      <c r="M50" s="2">
        <f>M$2*'D1'!M50</f>
        <v>0</v>
      </c>
      <c r="N50" s="2">
        <f>N$2*'D1'!N50</f>
        <v>90480.51298868905</v>
      </c>
      <c r="O50" s="2">
        <f>O$2*'D1'!O50</f>
        <v>2586.222066556591</v>
      </c>
      <c r="P50" s="2">
        <f>P$2*'D1'!P50</f>
        <v>24953.094183184658</v>
      </c>
      <c r="Q50" s="2">
        <f>Q$2*'D1'!Q50</f>
        <v>6244.688836044676</v>
      </c>
      <c r="R50" s="2">
        <f>R$2*'D1'!R50</f>
        <v>6119.100184435018</v>
      </c>
      <c r="S50" s="2">
        <f>S$2*'D1'!S50</f>
        <v>0</v>
      </c>
      <c r="T50" s="2">
        <f>T$2*'D1'!T50</f>
        <v>0</v>
      </c>
      <c r="U50" s="2">
        <f>U$2*'D1'!U50</f>
        <v>0.8768113094149326</v>
      </c>
      <c r="V50" s="2">
        <f>V$2*'D1'!V50</f>
        <v>0</v>
      </c>
      <c r="W50" s="2">
        <f>W$2*'D1'!W50</f>
        <v>1125.336090855193</v>
      </c>
      <c r="X50" s="2">
        <f>X$2*'D1'!X50</f>
        <v>29800.11599611165</v>
      </c>
      <c r="Y50" s="2">
        <f>Y$2*'D1'!Y50</f>
        <v>0</v>
      </c>
      <c r="Z50" s="2">
        <f>Z$2*'D1'!Z50</f>
        <v>24228.435370049996</v>
      </c>
      <c r="AA50" s="2">
        <f>AA$2*'D1'!AA50</f>
        <v>0</v>
      </c>
      <c r="AB50" s="2">
        <f>AB$2*'D1'!AB50</f>
        <v>0</v>
      </c>
      <c r="AC50" s="2">
        <f>AC$2*'D1'!AC50</f>
        <v>0</v>
      </c>
      <c r="AD50" s="2">
        <f>AD$2*'D1'!AD50</f>
        <v>0</v>
      </c>
      <c r="AE50" s="2">
        <f>AE$2*'D1'!AE50</f>
        <v>0</v>
      </c>
      <c r="AF50" s="2">
        <f>AF$2*'D1'!AF50</f>
        <v>0</v>
      </c>
      <c r="AG50" s="2">
        <f>AG$2*'D1'!AG50</f>
        <v>0</v>
      </c>
      <c r="AH50" s="2">
        <f>A!AH49*AH$2</f>
        <v>0</v>
      </c>
      <c r="AI50" s="2">
        <f>AI$2*'D1'!AI50</f>
        <v>0</v>
      </c>
      <c r="AJ50" s="2">
        <f>AJ$2*'D1'!AJ50</f>
        <v>0</v>
      </c>
      <c r="AK50" s="2">
        <f>AK$2*'D1'!AK50</f>
        <v>0</v>
      </c>
    </row>
    <row r="51" spans="1:37" ht="15">
      <c r="A51" s="3">
        <v>48</v>
      </c>
      <c r="B51" s="3">
        <v>48</v>
      </c>
      <c r="C51" s="3" t="s">
        <v>87</v>
      </c>
      <c r="D51" s="2">
        <f>D$2*'D1'!D51</f>
        <v>0</v>
      </c>
      <c r="E51" s="2">
        <f>E$2*'D1'!E51</f>
        <v>0</v>
      </c>
      <c r="F51" s="2">
        <f>F$2*'D1'!F51</f>
        <v>29295.721366992</v>
      </c>
      <c r="G51" s="2">
        <f>G$2*'D1'!G51</f>
        <v>0</v>
      </c>
      <c r="H51" s="2">
        <f>H$2*'D1'!H51</f>
        <v>0</v>
      </c>
      <c r="I51" s="2">
        <f>I$2*'D1'!I51</f>
        <v>0</v>
      </c>
      <c r="J51" s="2">
        <f>J$2*'D1'!J51</f>
        <v>0</v>
      </c>
      <c r="K51" s="2">
        <f>K$2*'D1'!K51</f>
        <v>0</v>
      </c>
      <c r="L51" s="2">
        <f>L$2*'D1'!L51</f>
        <v>0</v>
      </c>
      <c r="M51" s="2">
        <f>M$2*'D1'!M51</f>
        <v>0</v>
      </c>
      <c r="N51" s="2">
        <f>N$2*'D1'!N51</f>
        <v>236783.44498794302</v>
      </c>
      <c r="O51" s="2">
        <f>O$2*'D1'!O51</f>
        <v>6052.127838203152</v>
      </c>
      <c r="P51" s="2">
        <f>P$2*'D1'!P51</f>
        <v>123667.60452195174</v>
      </c>
      <c r="Q51" s="2">
        <f>Q$2*'D1'!Q51</f>
        <v>13329.289420858428</v>
      </c>
      <c r="R51" s="2">
        <f>R$2*'D1'!R51</f>
        <v>9788.787193521319</v>
      </c>
      <c r="S51" s="2">
        <f>S$2*'D1'!S51</f>
        <v>0</v>
      </c>
      <c r="T51" s="2">
        <f>T$2*'D1'!T51</f>
        <v>0</v>
      </c>
      <c r="U51" s="2">
        <f>U$2*'D1'!U51</f>
        <v>23.372223626227612</v>
      </c>
      <c r="V51" s="2">
        <f>V$2*'D1'!V51</f>
        <v>104.366808612</v>
      </c>
      <c r="W51" s="2">
        <f>W$2*'D1'!W51</f>
        <v>229.47027515674228</v>
      </c>
      <c r="X51" s="2">
        <f>X$2*'D1'!X51</f>
        <v>70535.70961500828</v>
      </c>
      <c r="Y51" s="2">
        <f>Y$2*'D1'!Y51</f>
        <v>850.9114585096422</v>
      </c>
      <c r="Z51" s="2">
        <f>Z$2*'D1'!Z51</f>
        <v>45247.418594099996</v>
      </c>
      <c r="AA51" s="2">
        <f>AA$2*'D1'!AA51</f>
        <v>0</v>
      </c>
      <c r="AB51" s="2">
        <f>AB$2*'D1'!AB51</f>
        <v>0</v>
      </c>
      <c r="AC51" s="2">
        <f>AC$2*'D1'!AC51</f>
        <v>0</v>
      </c>
      <c r="AD51" s="2">
        <f>AD$2*'D1'!AD51</f>
        <v>0</v>
      </c>
      <c r="AE51" s="2">
        <f>AE$2*'D1'!AE51</f>
        <v>0</v>
      </c>
      <c r="AF51" s="2">
        <f>AF$2*'D1'!AF51</f>
        <v>0</v>
      </c>
      <c r="AG51" s="2">
        <f>AG$2*'D1'!AG51</f>
        <v>0</v>
      </c>
      <c r="AH51" s="2">
        <f>A!AH50*AH$2</f>
        <v>0</v>
      </c>
      <c r="AI51" s="2">
        <f>AI$2*'D1'!AI51</f>
        <v>0</v>
      </c>
      <c r="AJ51" s="2">
        <f>AJ$2*'D1'!AJ51</f>
        <v>0</v>
      </c>
      <c r="AK51" s="2">
        <f>AK$2*'D1'!AK51</f>
        <v>0</v>
      </c>
    </row>
    <row r="52" spans="1:37" ht="15">
      <c r="A52" s="3">
        <v>49</v>
      </c>
      <c r="B52" s="3">
        <v>49</v>
      </c>
      <c r="C52" s="3" t="s">
        <v>88</v>
      </c>
      <c r="D52" s="2">
        <f>D$2*'D1'!D52</f>
        <v>0</v>
      </c>
      <c r="E52" s="2">
        <f>E$2*'D1'!E52</f>
        <v>0</v>
      </c>
      <c r="F52" s="2">
        <f>F$2*'D1'!F52</f>
        <v>4921.277501484001</v>
      </c>
      <c r="G52" s="2">
        <f>G$2*'D1'!G52</f>
        <v>0</v>
      </c>
      <c r="H52" s="2">
        <f>H$2*'D1'!H52</f>
        <v>0</v>
      </c>
      <c r="I52" s="2">
        <f>I$2*'D1'!I52</f>
        <v>0</v>
      </c>
      <c r="J52" s="2">
        <f>J$2*'D1'!J52</f>
        <v>0</v>
      </c>
      <c r="K52" s="2">
        <f>K$2*'D1'!K52</f>
        <v>0</v>
      </c>
      <c r="L52" s="2">
        <f>L$2*'D1'!L52</f>
        <v>0</v>
      </c>
      <c r="M52" s="2">
        <f>M$2*'D1'!M52</f>
        <v>0</v>
      </c>
      <c r="N52" s="2">
        <f>N$2*'D1'!N52</f>
        <v>65814.24803213048</v>
      </c>
      <c r="O52" s="2">
        <f>O$2*'D1'!O52</f>
        <v>1911.4510352637387</v>
      </c>
      <c r="P52" s="2">
        <f>P$2*'D1'!P52</f>
        <v>38880.79186731691</v>
      </c>
      <c r="Q52" s="2">
        <f>Q$2*'D1'!Q52</f>
        <v>2596.757721085182</v>
      </c>
      <c r="R52" s="2">
        <f>R$2*'D1'!R52</f>
        <v>2009.304034483319</v>
      </c>
      <c r="S52" s="2">
        <f>S$2*'D1'!S52</f>
        <v>0</v>
      </c>
      <c r="T52" s="2">
        <f>T$2*'D1'!T52</f>
        <v>0</v>
      </c>
      <c r="U52" s="2">
        <f>U$2*'D1'!U52</f>
        <v>17.313296900598818</v>
      </c>
      <c r="V52" s="2">
        <f>V$2*'D1'!V52</f>
        <v>0</v>
      </c>
      <c r="W52" s="2">
        <f>W$2*'D1'!W52</f>
        <v>8.405492261919887</v>
      </c>
      <c r="X52" s="2">
        <f>X$2*'D1'!X52</f>
        <v>11987.688528070134</v>
      </c>
      <c r="Y52" s="2">
        <f>Y$2*'D1'!Y52</f>
        <v>1063.639323137053</v>
      </c>
      <c r="Z52" s="2">
        <f>Z$2*'D1'!Z52</f>
        <v>8324.077253849999</v>
      </c>
      <c r="AA52" s="2">
        <f>AA$2*'D1'!AA52</f>
        <v>0</v>
      </c>
      <c r="AB52" s="2">
        <f>AB$2*'D1'!AB52</f>
        <v>0</v>
      </c>
      <c r="AC52" s="2">
        <f>AC$2*'D1'!AC52</f>
        <v>0</v>
      </c>
      <c r="AD52" s="2">
        <f>AD$2*'D1'!AD52</f>
        <v>0</v>
      </c>
      <c r="AE52" s="2">
        <f>AE$2*'D1'!AE52</f>
        <v>0</v>
      </c>
      <c r="AF52" s="2">
        <f>AF$2*'D1'!AF52</f>
        <v>0</v>
      </c>
      <c r="AG52" s="2">
        <f>AG$2*'D1'!AG52</f>
        <v>0</v>
      </c>
      <c r="AH52" s="2">
        <f>A!AH51*AH$2</f>
        <v>0</v>
      </c>
      <c r="AI52" s="2">
        <f>AI$2*'D1'!AI52</f>
        <v>0</v>
      </c>
      <c r="AJ52" s="2">
        <f>AJ$2*'D1'!AJ52</f>
        <v>0</v>
      </c>
      <c r="AK52" s="2">
        <f>AK$2*'D1'!AK52</f>
        <v>0</v>
      </c>
    </row>
    <row r="53" spans="1:37" ht="15">
      <c r="A53" s="3">
        <v>50</v>
      </c>
      <c r="B53" s="3">
        <v>50</v>
      </c>
      <c r="C53" s="3" t="s">
        <v>89</v>
      </c>
      <c r="D53" s="2">
        <f>D$2*'D1'!D53</f>
        <v>0</v>
      </c>
      <c r="E53" s="2">
        <f>E$2*'D1'!E53</f>
        <v>0</v>
      </c>
      <c r="F53" s="2">
        <f>F$2*'D1'!F53</f>
        <v>13072.060368216</v>
      </c>
      <c r="G53" s="2">
        <f>G$2*'D1'!G53</f>
        <v>0</v>
      </c>
      <c r="H53" s="2">
        <f>H$2*'D1'!H53</f>
        <v>0</v>
      </c>
      <c r="I53" s="2">
        <f>I$2*'D1'!I53</f>
        <v>0</v>
      </c>
      <c r="J53" s="2">
        <f>J$2*'D1'!J53</f>
        <v>0</v>
      </c>
      <c r="K53" s="2">
        <f>K$2*'D1'!K53</f>
        <v>0</v>
      </c>
      <c r="L53" s="2">
        <f>L$2*'D1'!L53</f>
        <v>0</v>
      </c>
      <c r="M53" s="2">
        <f>M$2*'D1'!M53</f>
        <v>0</v>
      </c>
      <c r="N53" s="2">
        <f>N$2*'D1'!N53</f>
        <v>83144.0508899437</v>
      </c>
      <c r="O53" s="2">
        <f>O$2*'D1'!O53</f>
        <v>1805.7929378370998</v>
      </c>
      <c r="P53" s="2">
        <f>P$2*'D1'!P53</f>
        <v>45627.71793395409</v>
      </c>
      <c r="Q53" s="2">
        <f>Q$2*'D1'!Q53</f>
        <v>3913.475266098713</v>
      </c>
      <c r="R53" s="2">
        <f>R$2*'D1'!R53</f>
        <v>1053.7289358273692</v>
      </c>
      <c r="S53" s="2">
        <f>S$2*'D1'!S53</f>
        <v>0</v>
      </c>
      <c r="T53" s="2">
        <f>T$2*'D1'!T53</f>
        <v>0</v>
      </c>
      <c r="U53" s="2">
        <f>U$2*'D1'!U53</f>
        <v>6.860315109237391</v>
      </c>
      <c r="V53" s="2">
        <f>V$2*'D1'!V53</f>
        <v>0</v>
      </c>
      <c r="W53" s="2">
        <f>W$2*'D1'!W53</f>
        <v>0.28838467783199256</v>
      </c>
      <c r="X53" s="2">
        <f>X$2*'D1'!X53</f>
        <v>33069.48559467623</v>
      </c>
      <c r="Y53" s="2">
        <f>Y$2*'D1'!Y53</f>
        <v>239.31884770583687</v>
      </c>
      <c r="Z53" s="2">
        <f>Z$2*'D1'!Z53</f>
        <v>21024.83988855</v>
      </c>
      <c r="AA53" s="2">
        <f>AA$2*'D1'!AA53</f>
        <v>0</v>
      </c>
      <c r="AB53" s="2">
        <f>AB$2*'D1'!AB53</f>
        <v>0</v>
      </c>
      <c r="AC53" s="2">
        <f>AC$2*'D1'!AC53</f>
        <v>0</v>
      </c>
      <c r="AD53" s="2">
        <f>AD$2*'D1'!AD53</f>
        <v>0</v>
      </c>
      <c r="AE53" s="2">
        <f>AE$2*'D1'!AE53</f>
        <v>0</v>
      </c>
      <c r="AF53" s="2">
        <f>AF$2*'D1'!AF53</f>
        <v>0</v>
      </c>
      <c r="AG53" s="2">
        <f>AG$2*'D1'!AG53</f>
        <v>0</v>
      </c>
      <c r="AH53" s="2">
        <f>A!AH52*AH$2</f>
        <v>0</v>
      </c>
      <c r="AI53" s="2">
        <f>AI$2*'D1'!AI53</f>
        <v>0</v>
      </c>
      <c r="AJ53" s="2">
        <f>AJ$2*'D1'!AJ53</f>
        <v>0</v>
      </c>
      <c r="AK53" s="2">
        <f>AK$2*'D1'!AK53</f>
        <v>0</v>
      </c>
    </row>
    <row r="54" spans="1:37" ht="15">
      <c r="A54" s="3">
        <v>51</v>
      </c>
      <c r="B54" s="3">
        <v>51</v>
      </c>
      <c r="C54" s="3" t="s">
        <v>90</v>
      </c>
      <c r="D54" s="2">
        <f>D$2*'D1'!D54</f>
        <v>0</v>
      </c>
      <c r="E54" s="2">
        <f>E$2*'D1'!E54</f>
        <v>0</v>
      </c>
      <c r="F54" s="2">
        <f>F$2*'D1'!F54</f>
        <v>230688.313346232</v>
      </c>
      <c r="G54" s="2">
        <f>G$2*'D1'!G54</f>
        <v>0</v>
      </c>
      <c r="H54" s="2">
        <f>H$2*'D1'!H54</f>
        <v>0</v>
      </c>
      <c r="I54" s="2">
        <f>I$2*'D1'!I54</f>
        <v>0</v>
      </c>
      <c r="J54" s="2">
        <f>J$2*'D1'!J54</f>
        <v>0</v>
      </c>
      <c r="K54" s="2">
        <f>K$2*'D1'!K54</f>
        <v>0</v>
      </c>
      <c r="L54" s="2">
        <f>L$2*'D1'!L54</f>
        <v>0</v>
      </c>
      <c r="M54" s="2">
        <f>M$2*'D1'!M54</f>
        <v>0</v>
      </c>
      <c r="N54" s="2">
        <f>N$2*'D1'!N54</f>
        <v>315194.2457581316</v>
      </c>
      <c r="O54" s="2">
        <f>O$2*'D1'!O54</f>
        <v>85018.74862250335</v>
      </c>
      <c r="P54" s="2">
        <f>P$2*'D1'!P54</f>
        <v>248253.12020938413</v>
      </c>
      <c r="Q54" s="2">
        <f>Q$2*'D1'!Q54</f>
        <v>41140.27119472919</v>
      </c>
      <c r="R54" s="2">
        <f>R$2*'D1'!R54</f>
        <v>79170.25181190467</v>
      </c>
      <c r="S54" s="2">
        <f>S$2*'D1'!S54</f>
        <v>0</v>
      </c>
      <c r="T54" s="2">
        <f>T$2*'D1'!T54</f>
        <v>0</v>
      </c>
      <c r="U54" s="2">
        <f>U$2*'D1'!U54</f>
        <v>564.5050092001532</v>
      </c>
      <c r="V54" s="2">
        <f>V$2*'D1'!V54</f>
        <v>168.955555538</v>
      </c>
      <c r="W54" s="2">
        <f>W$2*'D1'!W54</f>
        <v>1333.894572033279</v>
      </c>
      <c r="X54" s="2">
        <f>X$2*'D1'!X54</f>
        <v>125062.78188532102</v>
      </c>
      <c r="Y54" s="2">
        <f>Y$2*'D1'!Y54</f>
        <v>8642.069500488555</v>
      </c>
      <c r="Z54" s="2">
        <f>Z$2*'D1'!Z54</f>
        <v>113283.70442415</v>
      </c>
      <c r="AA54" s="2">
        <f>AA$2*'D1'!AA54</f>
        <v>0</v>
      </c>
      <c r="AB54" s="2">
        <f>AB$2*'D1'!AB54</f>
        <v>0</v>
      </c>
      <c r="AC54" s="2">
        <f>AC$2*'D1'!AC54</f>
        <v>0</v>
      </c>
      <c r="AD54" s="2">
        <f>AD$2*'D1'!AD54</f>
        <v>0</v>
      </c>
      <c r="AE54" s="2">
        <f>AE$2*'D1'!AE54</f>
        <v>0</v>
      </c>
      <c r="AF54" s="2">
        <f>AF$2*'D1'!AF54</f>
        <v>0</v>
      </c>
      <c r="AG54" s="2">
        <f>AG$2*'D1'!AG54</f>
        <v>0</v>
      </c>
      <c r="AH54" s="2">
        <f>A!AH53*AH$2</f>
        <v>0</v>
      </c>
      <c r="AI54" s="2">
        <f>AI$2*'D1'!AI54</f>
        <v>0</v>
      </c>
      <c r="AJ54" s="2">
        <f>AJ$2*'D1'!AJ54</f>
        <v>0</v>
      </c>
      <c r="AK54" s="2">
        <f>AK$2*'D1'!AK54</f>
        <v>0</v>
      </c>
    </row>
    <row r="55" spans="1:37" ht="15">
      <c r="A55" s="3">
        <v>52</v>
      </c>
      <c r="B55" s="3">
        <v>52</v>
      </c>
      <c r="C55" s="3" t="s">
        <v>91</v>
      </c>
      <c r="D55" s="2">
        <f>D$2*'D1'!D55</f>
        <v>0</v>
      </c>
      <c r="E55" s="2">
        <f>E$2*'D1'!E55</f>
        <v>0</v>
      </c>
      <c r="F55" s="2">
        <f>F$2*'D1'!F55</f>
        <v>20838.631247964</v>
      </c>
      <c r="G55" s="2">
        <f>G$2*'D1'!G55</f>
        <v>0</v>
      </c>
      <c r="H55" s="2">
        <f>H$2*'D1'!H55</f>
        <v>0</v>
      </c>
      <c r="I55" s="2">
        <f>I$2*'D1'!I55</f>
        <v>0</v>
      </c>
      <c r="J55" s="2">
        <f>J$2*'D1'!J55</f>
        <v>0</v>
      </c>
      <c r="K55" s="2">
        <f>K$2*'D1'!K55</f>
        <v>0</v>
      </c>
      <c r="L55" s="2">
        <f>L$2*'D1'!L55</f>
        <v>0</v>
      </c>
      <c r="M55" s="2">
        <f>M$2*'D1'!M55</f>
        <v>0</v>
      </c>
      <c r="N55" s="2">
        <f>N$2*'D1'!N55</f>
        <v>23471.99232972801</v>
      </c>
      <c r="O55" s="2">
        <f>O$2*'D1'!O55</f>
        <v>7858.721216172272</v>
      </c>
      <c r="P55" s="2">
        <f>P$2*'D1'!P55</f>
        <v>8946.146359008424</v>
      </c>
      <c r="Q55" s="2">
        <f>Q$2*'D1'!Q55</f>
        <v>9826.600686908783</v>
      </c>
      <c r="R55" s="2">
        <f>R$2*'D1'!R55</f>
        <v>920.7463177241557</v>
      </c>
      <c r="S55" s="2">
        <f>S$2*'D1'!S55</f>
        <v>0</v>
      </c>
      <c r="T55" s="2">
        <f>T$2*'D1'!T55</f>
        <v>0</v>
      </c>
      <c r="U55" s="2">
        <f>U$2*'D1'!U55</f>
        <v>197.2521292965241</v>
      </c>
      <c r="V55" s="2">
        <f>V$2*'D1'!V55</f>
        <v>0</v>
      </c>
      <c r="W55" s="2">
        <f>W$2*'D1'!W55</f>
        <v>0.2728225910665576</v>
      </c>
      <c r="X55" s="2">
        <f>X$2*'D1'!X55</f>
        <v>5073.159721910558</v>
      </c>
      <c r="Y55" s="2">
        <f>Y$2*'D1'!Y55</f>
        <v>0</v>
      </c>
      <c r="Z55" s="2">
        <f>Z$2*'D1'!Z55</f>
        <v>8129.635992449998</v>
      </c>
      <c r="AA55" s="2">
        <f>AA$2*'D1'!AA55</f>
        <v>0</v>
      </c>
      <c r="AB55" s="2">
        <f>AB$2*'D1'!AB55</f>
        <v>0</v>
      </c>
      <c r="AC55" s="2">
        <f>AC$2*'D1'!AC55</f>
        <v>0</v>
      </c>
      <c r="AD55" s="2">
        <f>AD$2*'D1'!AD55</f>
        <v>0</v>
      </c>
      <c r="AE55" s="2">
        <f>AE$2*'D1'!AE55</f>
        <v>0</v>
      </c>
      <c r="AF55" s="2">
        <f>AF$2*'D1'!AF55</f>
        <v>0</v>
      </c>
      <c r="AG55" s="2">
        <f>AG$2*'D1'!AG55</f>
        <v>0</v>
      </c>
      <c r="AH55" s="2">
        <f>A!AH54*AH$2</f>
        <v>0</v>
      </c>
      <c r="AI55" s="2">
        <f>AI$2*'D1'!AI55</f>
        <v>0</v>
      </c>
      <c r="AJ55" s="2">
        <f>AJ$2*'D1'!AJ55</f>
        <v>0</v>
      </c>
      <c r="AK55" s="2">
        <f>AK$2*'D1'!AK55</f>
        <v>0</v>
      </c>
    </row>
    <row r="56" spans="1:37" ht="15">
      <c r="A56" s="3">
        <v>53</v>
      </c>
      <c r="B56" s="3">
        <v>53</v>
      </c>
      <c r="C56" s="3" t="s">
        <v>92</v>
      </c>
      <c r="D56" s="2">
        <f>D$2*'D1'!D56</f>
        <v>0</v>
      </c>
      <c r="E56" s="2">
        <f>E$2*'D1'!E56</f>
        <v>0</v>
      </c>
      <c r="F56" s="2">
        <f>F$2*'D1'!F56</f>
        <v>75510.934658496</v>
      </c>
      <c r="G56" s="2">
        <f>G$2*'D1'!G56</f>
        <v>0</v>
      </c>
      <c r="H56" s="2">
        <f>H$2*'D1'!H56</f>
        <v>0</v>
      </c>
      <c r="I56" s="2">
        <f>I$2*'D1'!I56</f>
        <v>0</v>
      </c>
      <c r="J56" s="2">
        <f>J$2*'D1'!J56</f>
        <v>0</v>
      </c>
      <c r="K56" s="2">
        <f>K$2*'D1'!K56</f>
        <v>0</v>
      </c>
      <c r="L56" s="2">
        <f>L$2*'D1'!L56</f>
        <v>0</v>
      </c>
      <c r="M56" s="2">
        <f>M$2*'D1'!M56</f>
        <v>0</v>
      </c>
      <c r="N56" s="2">
        <f>N$2*'D1'!N56</f>
        <v>44980.23764394597</v>
      </c>
      <c r="O56" s="2">
        <f>O$2*'D1'!O56</f>
        <v>64487.45923619058</v>
      </c>
      <c r="P56" s="2">
        <f>P$2*'D1'!P56</f>
        <v>15648.4323689657</v>
      </c>
      <c r="Q56" s="2">
        <f>Q$2*'D1'!Q56</f>
        <v>3207.069140278083</v>
      </c>
      <c r="R56" s="2">
        <f>R$2*'D1'!R56</f>
        <v>6809.343297446937</v>
      </c>
      <c r="S56" s="2">
        <f>S$2*'D1'!S56</f>
        <v>24051.09973354466</v>
      </c>
      <c r="T56" s="2">
        <f>T$2*'D1'!T56</f>
        <v>0</v>
      </c>
      <c r="U56" s="2">
        <f>U$2*'D1'!U56</f>
        <v>2.9109683617711197</v>
      </c>
      <c r="V56" s="2">
        <f>V$2*'D1'!V56</f>
        <v>0.231572946308</v>
      </c>
      <c r="W56" s="2">
        <f>W$2*'D1'!W56</f>
        <v>0.07443088317141369</v>
      </c>
      <c r="X56" s="2">
        <f>X$2*'D1'!X56</f>
        <v>5110.7386828136005</v>
      </c>
      <c r="Y56" s="2">
        <f>Y$2*'D1'!Y56</f>
        <v>0</v>
      </c>
      <c r="Z56" s="2">
        <f>Z$2*'D1'!Z56</f>
        <v>3428.4913983</v>
      </c>
      <c r="AA56" s="2">
        <f>AA$2*'D1'!AA56</f>
        <v>0</v>
      </c>
      <c r="AB56" s="2">
        <f>AB$2*'D1'!AB56</f>
        <v>0</v>
      </c>
      <c r="AC56" s="2">
        <f>AC$2*'D1'!AC56</f>
        <v>0</v>
      </c>
      <c r="AD56" s="2">
        <f>AD$2*'D1'!AD56</f>
        <v>0</v>
      </c>
      <c r="AE56" s="2">
        <f>AE$2*'D1'!AE56</f>
        <v>0</v>
      </c>
      <c r="AF56" s="2">
        <f>AF$2*'D1'!AF56</f>
        <v>0</v>
      </c>
      <c r="AG56" s="2">
        <f>AG$2*'D1'!AG56</f>
        <v>0</v>
      </c>
      <c r="AH56" s="2">
        <f>A!AH55*AH$2</f>
        <v>0</v>
      </c>
      <c r="AI56" s="2">
        <f>AI$2*'D1'!AI56</f>
        <v>0</v>
      </c>
      <c r="AJ56" s="2">
        <f>AJ$2*'D1'!AJ56</f>
        <v>0</v>
      </c>
      <c r="AK56" s="2">
        <f>AK$2*'D1'!AK56</f>
        <v>0</v>
      </c>
    </row>
    <row r="57" spans="1:37" ht="15">
      <c r="A57" s="3">
        <v>54</v>
      </c>
      <c r="B57" s="3">
        <v>54</v>
      </c>
      <c r="C57" s="3" t="s">
        <v>93</v>
      </c>
      <c r="D57" s="2">
        <f>D$2*'D1'!D57</f>
        <v>0</v>
      </c>
      <c r="E57" s="2">
        <f>E$2*'D1'!E57</f>
        <v>0</v>
      </c>
      <c r="F57" s="2">
        <f>F$2*'D1'!F57</f>
        <v>12842.772569532</v>
      </c>
      <c r="G57" s="2">
        <f>G$2*'D1'!G57</f>
        <v>0</v>
      </c>
      <c r="H57" s="2">
        <f>H$2*'D1'!H57</f>
        <v>0</v>
      </c>
      <c r="I57" s="2">
        <f>I$2*'D1'!I57</f>
        <v>0</v>
      </c>
      <c r="J57" s="2">
        <f>J$2*'D1'!J57</f>
        <v>0</v>
      </c>
      <c r="K57" s="2">
        <f>K$2*'D1'!K57</f>
        <v>0</v>
      </c>
      <c r="L57" s="2">
        <f>L$2*'D1'!L57</f>
        <v>0</v>
      </c>
      <c r="M57" s="2">
        <f>M$2*'D1'!M57</f>
        <v>0</v>
      </c>
      <c r="N57" s="2">
        <f>N$2*'D1'!N57</f>
        <v>35132.02368510057</v>
      </c>
      <c r="O57" s="2">
        <f>O$2*'D1'!O57</f>
        <v>1131.822346676267</v>
      </c>
      <c r="P57" s="2">
        <f>P$2*'D1'!P57</f>
        <v>31117.607010326123</v>
      </c>
      <c r="Q57" s="2">
        <f>Q$2*'D1'!Q57</f>
        <v>1492.7689159345605</v>
      </c>
      <c r="R57" s="2">
        <f>R$2*'D1'!R57</f>
        <v>3676.65276527266</v>
      </c>
      <c r="S57" s="2">
        <f>S$2*'D1'!S57</f>
        <v>0</v>
      </c>
      <c r="T57" s="2">
        <f>T$2*'D1'!T57</f>
        <v>0</v>
      </c>
      <c r="U57" s="2">
        <f>U$2*'D1'!U57</f>
        <v>0.15539050968085621</v>
      </c>
      <c r="V57" s="2">
        <f>V$2*'D1'!V57</f>
        <v>660.9747597200001</v>
      </c>
      <c r="W57" s="2">
        <f>W$2*'D1'!W57</f>
        <v>2546.2011288637896</v>
      </c>
      <c r="X57" s="2">
        <f>X$2*'D1'!X57</f>
        <v>7891.581789638647</v>
      </c>
      <c r="Y57" s="2">
        <f>Y$2*'D1'!Y57</f>
        <v>0</v>
      </c>
      <c r="Z57" s="2">
        <f>Z$2*'D1'!Z57</f>
        <v>8782.6540842</v>
      </c>
      <c r="AA57" s="2">
        <f>AA$2*'D1'!AA57</f>
        <v>0</v>
      </c>
      <c r="AB57" s="2">
        <f>AB$2*'D1'!AB57</f>
        <v>0</v>
      </c>
      <c r="AC57" s="2">
        <f>AC$2*'D1'!AC57</f>
        <v>0</v>
      </c>
      <c r="AD57" s="2">
        <f>AD$2*'D1'!AD57</f>
        <v>0</v>
      </c>
      <c r="AE57" s="2">
        <f>AE$2*'D1'!AE57</f>
        <v>0</v>
      </c>
      <c r="AF57" s="2">
        <f>AF$2*'D1'!AF57</f>
        <v>0</v>
      </c>
      <c r="AG57" s="2">
        <f>AG$2*'D1'!AG57</f>
        <v>0</v>
      </c>
      <c r="AH57" s="2">
        <f>A!AH56*AH$2</f>
        <v>0</v>
      </c>
      <c r="AI57" s="2">
        <f>AI$2*'D1'!AI57</f>
        <v>0</v>
      </c>
      <c r="AJ57" s="2">
        <f>AJ$2*'D1'!AJ57</f>
        <v>0</v>
      </c>
      <c r="AK57" s="2">
        <f>AK$2*'D1'!AK57</f>
        <v>0</v>
      </c>
    </row>
    <row r="58" spans="1:37" ht="15">
      <c r="A58" s="3">
        <v>55</v>
      </c>
      <c r="B58" s="3">
        <v>55</v>
      </c>
      <c r="C58" s="3" t="s">
        <v>94</v>
      </c>
      <c r="D58" s="2">
        <f>D$2*'D1'!D58</f>
        <v>0</v>
      </c>
      <c r="E58" s="2">
        <f>E$2*'D1'!E58</f>
        <v>0</v>
      </c>
      <c r="F58" s="2">
        <f>F$2*'D1'!F58</f>
        <v>34065.61580448</v>
      </c>
      <c r="G58" s="2">
        <f>G$2*'D1'!G58</f>
        <v>0</v>
      </c>
      <c r="H58" s="2">
        <f>H$2*'D1'!H58</f>
        <v>0</v>
      </c>
      <c r="I58" s="2">
        <f>I$2*'D1'!I58</f>
        <v>0</v>
      </c>
      <c r="J58" s="2">
        <f>J$2*'D1'!J58</f>
        <v>0</v>
      </c>
      <c r="K58" s="2">
        <f>K$2*'D1'!K58</f>
        <v>0</v>
      </c>
      <c r="L58" s="2">
        <f>L$2*'D1'!L58</f>
        <v>0</v>
      </c>
      <c r="M58" s="2">
        <f>M$2*'D1'!M58</f>
        <v>0</v>
      </c>
      <c r="N58" s="2">
        <f>N$2*'D1'!N58</f>
        <v>61780.93237594817</v>
      </c>
      <c r="O58" s="2">
        <f>O$2*'D1'!O58</f>
        <v>41128.214863451176</v>
      </c>
      <c r="P58" s="2">
        <f>P$2*'D1'!P58</f>
        <v>29910.232977311658</v>
      </c>
      <c r="Q58" s="2">
        <f>Q$2*'D1'!Q58</f>
        <v>6133.189634461357</v>
      </c>
      <c r="R58" s="2">
        <f>R$2*'D1'!R58</f>
        <v>1835.1601298243484</v>
      </c>
      <c r="S58" s="2">
        <f>S$2*'D1'!S58</f>
        <v>0</v>
      </c>
      <c r="T58" s="2">
        <f>T$2*'D1'!T58</f>
        <v>0</v>
      </c>
      <c r="U58" s="2">
        <f>U$2*'D1'!U58</f>
        <v>0.21233475315994024</v>
      </c>
      <c r="V58" s="2">
        <f>V$2*'D1'!V58</f>
        <v>0.413182164736</v>
      </c>
      <c r="W58" s="2">
        <f>W$2*'D1'!W58</f>
        <v>326.7150406209286</v>
      </c>
      <c r="X58" s="2">
        <f>X$2*'D1'!X58</f>
        <v>28259.37859908696</v>
      </c>
      <c r="Y58" s="2">
        <f>Y$2*'D1'!Y58</f>
        <v>0</v>
      </c>
      <c r="Z58" s="2">
        <f>Z$2*'D1'!Z58</f>
        <v>8240.3269515</v>
      </c>
      <c r="AA58" s="2">
        <f>AA$2*'D1'!AA58</f>
        <v>0</v>
      </c>
      <c r="AB58" s="2">
        <f>AB$2*'D1'!AB58</f>
        <v>0</v>
      </c>
      <c r="AC58" s="2">
        <f>AC$2*'D1'!AC58</f>
        <v>0</v>
      </c>
      <c r="AD58" s="2">
        <f>AD$2*'D1'!AD58</f>
        <v>0</v>
      </c>
      <c r="AE58" s="2">
        <f>AE$2*'D1'!AE58</f>
        <v>0</v>
      </c>
      <c r="AF58" s="2">
        <f>AF$2*'D1'!AF58</f>
        <v>0</v>
      </c>
      <c r="AG58" s="2">
        <f>AG$2*'D1'!AG58</f>
        <v>0</v>
      </c>
      <c r="AH58" s="2">
        <f>A!AH57*AH$2</f>
        <v>0</v>
      </c>
      <c r="AI58" s="2">
        <f>AI$2*'D1'!AI58</f>
        <v>0</v>
      </c>
      <c r="AJ58" s="2">
        <f>AJ$2*'D1'!AJ58</f>
        <v>0</v>
      </c>
      <c r="AK58" s="2">
        <f>AK$2*'D1'!AK58</f>
        <v>0</v>
      </c>
    </row>
    <row r="59" spans="1:37" ht="15">
      <c r="A59" s="3">
        <v>56</v>
      </c>
      <c r="B59" s="3">
        <v>56</v>
      </c>
      <c r="C59" s="3" t="s">
        <v>95</v>
      </c>
      <c r="D59" s="2">
        <f>D$2*'D1'!D59</f>
        <v>0</v>
      </c>
      <c r="E59" s="2">
        <f>E$2*'D1'!E59</f>
        <v>0</v>
      </c>
      <c r="F59" s="2">
        <f>F$2*'D1'!F59</f>
        <v>0</v>
      </c>
      <c r="G59" s="2">
        <f>G$2*'D1'!G59</f>
        <v>0</v>
      </c>
      <c r="H59" s="2">
        <f>H$2*'D1'!H59</f>
        <v>0</v>
      </c>
      <c r="I59" s="2">
        <f>I$2*'D1'!I59</f>
        <v>0</v>
      </c>
      <c r="J59" s="2">
        <f>J$2*'D1'!J59</f>
        <v>0</v>
      </c>
      <c r="K59" s="2">
        <f>K$2*'D1'!K59</f>
        <v>0</v>
      </c>
      <c r="L59" s="2">
        <f>L$2*'D1'!L59</f>
        <v>0</v>
      </c>
      <c r="M59" s="2">
        <f>M$2*'D1'!M59</f>
        <v>0</v>
      </c>
      <c r="N59" s="2">
        <f>N$2*'D1'!N59</f>
        <v>222461.24389098992</v>
      </c>
      <c r="O59" s="2">
        <f>O$2*'D1'!O59</f>
        <v>7608.183454850015</v>
      </c>
      <c r="P59" s="2">
        <f>P$2*'D1'!P59</f>
        <v>501289.70149237494</v>
      </c>
      <c r="Q59" s="2">
        <f>Q$2*'D1'!Q59</f>
        <v>183005.4000724099</v>
      </c>
      <c r="R59" s="2">
        <f>R$2*'D1'!R59</f>
        <v>51058.992846010085</v>
      </c>
      <c r="S59" s="2">
        <f>S$2*'D1'!S59</f>
        <v>0</v>
      </c>
      <c r="T59" s="2">
        <f>T$2*'D1'!T59</f>
        <v>0</v>
      </c>
      <c r="U59" s="2">
        <f>U$2*'D1'!U59</f>
        <v>0</v>
      </c>
      <c r="V59" s="2">
        <f>V$2*'D1'!V59</f>
        <v>0</v>
      </c>
      <c r="W59" s="2">
        <f>W$2*'D1'!W59</f>
        <v>0</v>
      </c>
      <c r="X59" s="2">
        <f>X$2*'D1'!X59</f>
        <v>10672.424896463694</v>
      </c>
      <c r="Y59" s="2">
        <f>Y$2*'D1'!Y59</f>
        <v>0</v>
      </c>
      <c r="Z59" s="2">
        <f>Z$2*'D1'!Z59</f>
        <v>233198.3243952</v>
      </c>
      <c r="AA59" s="2">
        <f>AA$2*'D1'!AA59</f>
        <v>0</v>
      </c>
      <c r="AB59" s="2">
        <f>AB$2*'D1'!AB59</f>
        <v>0</v>
      </c>
      <c r="AC59" s="2">
        <f>AC$2*'D1'!AC59</f>
        <v>0</v>
      </c>
      <c r="AD59" s="2">
        <f>AD$2*'D1'!AD59</f>
        <v>0</v>
      </c>
      <c r="AE59" s="2">
        <f>AE$2*'D1'!AE59</f>
        <v>0</v>
      </c>
      <c r="AF59" s="2">
        <f>AF$2*'D1'!AF59</f>
        <v>0</v>
      </c>
      <c r="AG59" s="2">
        <f>AG$2*'D1'!AG59</f>
        <v>0</v>
      </c>
      <c r="AH59" s="2">
        <f>A!AH58*AH$2</f>
        <v>113372.83666488074</v>
      </c>
      <c r="AI59" s="2">
        <f>AI$2*'D1'!AI59</f>
        <v>0</v>
      </c>
      <c r="AJ59" s="2">
        <f>AJ$2*'D1'!AJ59</f>
        <v>0</v>
      </c>
      <c r="AK59" s="2">
        <f>AK$2*'D1'!AK59</f>
        <v>0</v>
      </c>
    </row>
    <row r="60" spans="1:37" ht="15">
      <c r="A60" s="3">
        <v>57</v>
      </c>
      <c r="B60" s="3">
        <v>57</v>
      </c>
      <c r="C60" s="3" t="s">
        <v>96</v>
      </c>
      <c r="D60" s="2">
        <f>D$2*'D1'!D60</f>
        <v>0</v>
      </c>
      <c r="E60" s="2">
        <f>E$2*'D1'!E60</f>
        <v>1147.1983000263704</v>
      </c>
      <c r="F60" s="2">
        <f>F$2*'D1'!F60</f>
        <v>0</v>
      </c>
      <c r="G60" s="2">
        <f>G$2*'D1'!G60</f>
        <v>0</v>
      </c>
      <c r="H60" s="2">
        <f>H$2*'D1'!H60</f>
        <v>0</v>
      </c>
      <c r="I60" s="2">
        <f>I$2*'D1'!I60</f>
        <v>0</v>
      </c>
      <c r="J60" s="2">
        <f>J$2*'D1'!J60</f>
        <v>0</v>
      </c>
      <c r="K60" s="2">
        <f>K$2*'D1'!K60</f>
        <v>0</v>
      </c>
      <c r="L60" s="2">
        <f>L$2*'D1'!L60</f>
        <v>0</v>
      </c>
      <c r="M60" s="2">
        <f>M$2*'D1'!M60</f>
        <v>0</v>
      </c>
      <c r="N60" s="2">
        <f>N$2*'D1'!N60</f>
        <v>133326.93314811433</v>
      </c>
      <c r="O60" s="2">
        <f>O$2*'D1'!O60</f>
        <v>7716.242872672713</v>
      </c>
      <c r="P60" s="2">
        <f>P$2*'D1'!P60</f>
        <v>103093.4208987121</v>
      </c>
      <c r="Q60" s="2">
        <f>Q$2*'D1'!Q60</f>
        <v>69094.29470747328</v>
      </c>
      <c r="R60" s="2">
        <f>R$2*'D1'!R60</f>
        <v>22201.76471761272</v>
      </c>
      <c r="S60" s="2">
        <f>S$2*'D1'!S60</f>
        <v>0</v>
      </c>
      <c r="T60" s="2">
        <f>T$2*'D1'!T60</f>
        <v>0</v>
      </c>
      <c r="U60" s="2">
        <f>U$2*'D1'!U60</f>
        <v>0</v>
      </c>
      <c r="V60" s="2">
        <f>V$2*'D1'!V60</f>
        <v>0</v>
      </c>
      <c r="W60" s="2">
        <f>W$2*'D1'!W60</f>
        <v>0</v>
      </c>
      <c r="X60" s="2">
        <f>X$2*'D1'!X60</f>
        <v>4885.264917395352</v>
      </c>
      <c r="Y60" s="2">
        <f>Y$2*'D1'!Y60</f>
        <v>0</v>
      </c>
      <c r="Z60" s="2">
        <f>Z$2*'D1'!Z60</f>
        <v>21354.5700999</v>
      </c>
      <c r="AA60" s="2">
        <f>AA$2*'D1'!AA60</f>
        <v>0</v>
      </c>
      <c r="AB60" s="2">
        <f>AB$2*'D1'!AB60</f>
        <v>0</v>
      </c>
      <c r="AC60" s="2">
        <f>AC$2*'D1'!AC60</f>
        <v>0</v>
      </c>
      <c r="AD60" s="2">
        <f>AD$2*'D1'!AD60</f>
        <v>0</v>
      </c>
      <c r="AE60" s="2">
        <f>AE$2*'D1'!AE60</f>
        <v>0</v>
      </c>
      <c r="AF60" s="2">
        <f>AF$2*'D1'!AF60</f>
        <v>0</v>
      </c>
      <c r="AG60" s="2">
        <f>AG$2*'D1'!AG60</f>
        <v>0</v>
      </c>
      <c r="AH60" s="2">
        <f>A!AH59*AH$2</f>
        <v>3713.0259135508118</v>
      </c>
      <c r="AI60" s="2">
        <f>AI$2*'D1'!AI60</f>
        <v>0</v>
      </c>
      <c r="AJ60" s="2">
        <f>AJ$2*'D1'!AJ60</f>
        <v>0</v>
      </c>
      <c r="AK60" s="2">
        <f>AK$2*'D1'!AK60</f>
        <v>0</v>
      </c>
    </row>
    <row r="61" spans="1:37" ht="15">
      <c r="A61" s="3">
        <v>58</v>
      </c>
      <c r="B61" s="3">
        <v>58</v>
      </c>
      <c r="C61" s="3" t="s">
        <v>97</v>
      </c>
      <c r="D61" s="2">
        <f>D$2*'D1'!D61</f>
        <v>0</v>
      </c>
      <c r="E61" s="2">
        <f>E$2*'D1'!E61</f>
        <v>0</v>
      </c>
      <c r="F61" s="2">
        <f>F$2*'D1'!F61</f>
        <v>0</v>
      </c>
      <c r="G61" s="2">
        <f>G$2*'D1'!G61</f>
        <v>0</v>
      </c>
      <c r="H61" s="2">
        <f>H$2*'D1'!H61</f>
        <v>0</v>
      </c>
      <c r="I61" s="2">
        <f>I$2*'D1'!I61</f>
        <v>0</v>
      </c>
      <c r="J61" s="2">
        <f>J$2*'D1'!J61</f>
        <v>0</v>
      </c>
      <c r="K61" s="2">
        <f>K$2*'D1'!K61</f>
        <v>0</v>
      </c>
      <c r="L61" s="2">
        <f>L$2*'D1'!L61</f>
        <v>0</v>
      </c>
      <c r="M61" s="2">
        <f>M$2*'D1'!M61</f>
        <v>0</v>
      </c>
      <c r="N61" s="2">
        <f>N$2*'D1'!N61</f>
        <v>329458.24496124557</v>
      </c>
      <c r="O61" s="2">
        <f>O$2*'D1'!O61</f>
        <v>77443.38321306616</v>
      </c>
      <c r="P61" s="2">
        <f>P$2*'D1'!P61</f>
        <v>164526.5089008972</v>
      </c>
      <c r="Q61" s="2">
        <f>Q$2*'D1'!Q61</f>
        <v>1677377.117029731</v>
      </c>
      <c r="R61" s="2">
        <f>R$2*'D1'!R61</f>
        <v>91255.83879523721</v>
      </c>
      <c r="S61" s="2">
        <f>S$2*'D1'!S61</f>
        <v>0</v>
      </c>
      <c r="T61" s="2">
        <f>T$2*'D1'!T61</f>
        <v>0</v>
      </c>
      <c r="U61" s="2">
        <f>U$2*'D1'!U61</f>
        <v>0</v>
      </c>
      <c r="V61" s="2">
        <f>V$2*'D1'!V61</f>
        <v>0</v>
      </c>
      <c r="W61" s="2">
        <f>W$2*'D1'!W61</f>
        <v>0</v>
      </c>
      <c r="X61" s="2">
        <f>X$2*'D1'!X61</f>
        <v>7215.1604933839035</v>
      </c>
      <c r="Y61" s="2">
        <f>Y$2*'D1'!Y61</f>
        <v>0</v>
      </c>
      <c r="Z61" s="2">
        <f>Z$2*'D1'!Z61</f>
        <v>23659.75324709999</v>
      </c>
      <c r="AA61" s="2">
        <f>AA$2*'D1'!AA61</f>
        <v>0</v>
      </c>
      <c r="AB61" s="2">
        <f>AB$2*'D1'!AB61</f>
        <v>0</v>
      </c>
      <c r="AC61" s="2">
        <f>AC$2*'D1'!AC61</f>
        <v>0</v>
      </c>
      <c r="AD61" s="2">
        <f>AD$2*'D1'!AD61</f>
        <v>0</v>
      </c>
      <c r="AE61" s="2">
        <f>AE$2*'D1'!AE61</f>
        <v>0</v>
      </c>
      <c r="AF61" s="2">
        <f>AF$2*'D1'!AF61</f>
        <v>0</v>
      </c>
      <c r="AG61" s="2">
        <f>AG$2*'D1'!AG61</f>
        <v>0</v>
      </c>
      <c r="AH61" s="2">
        <f>A!AH60*AH$2</f>
        <v>99886.73394666496</v>
      </c>
      <c r="AI61" s="2">
        <f>AI$2*'D1'!AI61</f>
        <v>0</v>
      </c>
      <c r="AJ61" s="2">
        <f>AJ$2*'D1'!AJ61</f>
        <v>0</v>
      </c>
      <c r="AK61" s="2">
        <f>AK$2*'D1'!AK61</f>
        <v>0</v>
      </c>
    </row>
    <row r="62" spans="1:37" ht="15">
      <c r="A62" s="3">
        <v>59</v>
      </c>
      <c r="B62" s="3">
        <v>59</v>
      </c>
      <c r="C62" s="3" t="s">
        <v>98</v>
      </c>
      <c r="D62" s="2">
        <f>D$2*'D1'!D62</f>
        <v>363838.08569534804</v>
      </c>
      <c r="E62" s="2">
        <f>E$2*'D1'!E62</f>
        <v>19653364.463200755</v>
      </c>
      <c r="F62" s="2">
        <f>F$2*'D1'!F62</f>
        <v>0</v>
      </c>
      <c r="G62" s="2">
        <f>G$2*'D1'!G62</f>
        <v>0</v>
      </c>
      <c r="H62" s="2">
        <f>H$2*'D1'!H62</f>
        <v>733936.3870609557</v>
      </c>
      <c r="I62" s="2">
        <f>I$2*'D1'!I62</f>
        <v>3844693.145076642</v>
      </c>
      <c r="J62" s="2">
        <f>J$2*'D1'!J62</f>
        <v>0</v>
      </c>
      <c r="K62" s="2">
        <f>K$2*'D1'!K62</f>
        <v>610607.8685727307</v>
      </c>
      <c r="L62" s="2">
        <f>L$2*'D1'!L62</f>
        <v>0</v>
      </c>
      <c r="M62" s="2">
        <f>M$2*'D1'!M62</f>
        <v>15790440.407236943</v>
      </c>
      <c r="N62" s="2">
        <f>N$2*'D1'!N62</f>
        <v>277731.8787132091</v>
      </c>
      <c r="O62" s="2">
        <f>O$2*'D1'!O62</f>
        <v>22987284.6460305</v>
      </c>
      <c r="P62" s="2">
        <f>P$2*'D1'!P62</f>
        <v>6977.798859778597</v>
      </c>
      <c r="Q62" s="2">
        <f>Q$2*'D1'!Q62</f>
        <v>143708.24566917052</v>
      </c>
      <c r="R62" s="2">
        <f>R$2*'D1'!R62</f>
        <v>0</v>
      </c>
      <c r="S62" s="2">
        <f>S$2*'D1'!S62</f>
        <v>0</v>
      </c>
      <c r="T62" s="2">
        <f>T$2*'D1'!T62</f>
        <v>238140.28643997954</v>
      </c>
      <c r="U62" s="2">
        <f>U$2*'D1'!U62</f>
        <v>0</v>
      </c>
      <c r="V62" s="2">
        <f>V$2*'D1'!V62</f>
        <v>0</v>
      </c>
      <c r="W62" s="2">
        <f>W$2*'D1'!W62</f>
        <v>0</v>
      </c>
      <c r="X62" s="2">
        <f>X$2*'D1'!X62</f>
        <v>962536.9127308741</v>
      </c>
      <c r="Y62" s="2">
        <f>Y$2*'D1'!Y62</f>
        <v>21610066.492107812</v>
      </c>
      <c r="Z62" s="2">
        <f>Z$2*'D1'!Z62</f>
        <v>2220.8471784</v>
      </c>
      <c r="AA62" s="2">
        <f>AA$2*'D1'!AA62</f>
        <v>0</v>
      </c>
      <c r="AB62" s="2">
        <f>AB$2*'D1'!AB62</f>
        <v>0</v>
      </c>
      <c r="AC62" s="2">
        <f>AC$2*'D1'!AC62</f>
        <v>88049.18181818181</v>
      </c>
      <c r="AD62" s="2">
        <f>AD$2*'D1'!AD62</f>
        <v>0</v>
      </c>
      <c r="AE62" s="2">
        <f>AE$2*'D1'!AE62</f>
        <v>0</v>
      </c>
      <c r="AF62" s="2">
        <f>AF$2*'D1'!AF62</f>
        <v>0</v>
      </c>
      <c r="AG62" s="2">
        <f>AG$2*'D1'!AG62</f>
        <v>0</v>
      </c>
      <c r="AH62" s="2">
        <f>A!AH61*AH$2</f>
        <v>125188.17567567567</v>
      </c>
      <c r="AI62" s="2">
        <f>AI$2*'D1'!AI62</f>
        <v>0</v>
      </c>
      <c r="AJ62" s="2">
        <f>AJ$2*'D1'!AJ62</f>
        <v>0</v>
      </c>
      <c r="AK62" s="2">
        <f>AK$2*'D1'!AK62</f>
        <v>0</v>
      </c>
    </row>
    <row r="63" spans="1:37" ht="15">
      <c r="A63" s="3">
        <v>60</v>
      </c>
      <c r="B63" s="3">
        <v>60</v>
      </c>
      <c r="C63" s="3" t="s">
        <v>99</v>
      </c>
      <c r="D63" s="2">
        <f>D$2*'D1'!D63</f>
        <v>0</v>
      </c>
      <c r="E63" s="2">
        <f>E$2*'D1'!E63</f>
        <v>30457.534169147817</v>
      </c>
      <c r="F63" s="2">
        <f>F$2*'D1'!F63</f>
        <v>60670.967981508</v>
      </c>
      <c r="G63" s="2">
        <f>G$2*'D1'!G63</f>
        <v>0</v>
      </c>
      <c r="H63" s="2">
        <f>H$2*'D1'!H63</f>
        <v>0</v>
      </c>
      <c r="I63" s="2">
        <f>I$2*'D1'!I63</f>
        <v>0</v>
      </c>
      <c r="J63" s="2">
        <f>J$2*'D1'!J63</f>
        <v>0</v>
      </c>
      <c r="K63" s="2">
        <f>K$2*'D1'!K63</f>
        <v>0</v>
      </c>
      <c r="L63" s="2">
        <f>L$2*'D1'!L63</f>
        <v>0</v>
      </c>
      <c r="M63" s="2">
        <f>M$2*'D1'!M63</f>
        <v>0</v>
      </c>
      <c r="N63" s="2">
        <f>N$2*'D1'!N63</f>
        <v>11660.031355372565</v>
      </c>
      <c r="O63" s="2">
        <f>O$2*'D1'!O63</f>
        <v>17553.652095198402</v>
      </c>
      <c r="P63" s="2">
        <f>P$2*'D1'!P63</f>
        <v>12211.148004612545</v>
      </c>
      <c r="Q63" s="2">
        <f>Q$2*'D1'!Q63</f>
        <v>0</v>
      </c>
      <c r="R63" s="2">
        <f>R$2*'D1'!R63</f>
        <v>0</v>
      </c>
      <c r="S63" s="2">
        <f>S$2*'D1'!S63</f>
        <v>0</v>
      </c>
      <c r="T63" s="2">
        <f>T$2*'D1'!T63</f>
        <v>0</v>
      </c>
      <c r="U63" s="2">
        <f>U$2*'D1'!U63</f>
        <v>0</v>
      </c>
      <c r="V63" s="2">
        <f>V$2*'D1'!V63</f>
        <v>0</v>
      </c>
      <c r="W63" s="2">
        <f>W$2*'D1'!W63</f>
        <v>0</v>
      </c>
      <c r="X63" s="2">
        <f>X$2*'D1'!X63</f>
        <v>1664.1116624790877</v>
      </c>
      <c r="Y63" s="2">
        <f>Y$2*'D1'!Y63</f>
        <v>0</v>
      </c>
      <c r="Z63" s="2">
        <f>Z$2*'D1'!Z63</f>
        <v>254340.29757374997</v>
      </c>
      <c r="AA63" s="2">
        <f>AA$2*'D1'!AA63</f>
        <v>0</v>
      </c>
      <c r="AB63" s="2">
        <f>AB$2*'D1'!AB63</f>
        <v>0</v>
      </c>
      <c r="AC63" s="2">
        <f>AC$2*'D1'!AC63</f>
        <v>0</v>
      </c>
      <c r="AD63" s="2">
        <f>AD$2*'D1'!AD63</f>
        <v>0</v>
      </c>
      <c r="AE63" s="2">
        <f>AE$2*'D1'!AE63</f>
        <v>0</v>
      </c>
      <c r="AF63" s="2">
        <f>AF$2*'D1'!AF63</f>
        <v>0</v>
      </c>
      <c r="AG63" s="2">
        <f>AG$2*'D1'!AG63</f>
        <v>0</v>
      </c>
      <c r="AH63" s="2">
        <f>A!AH62*AH$2</f>
        <v>0</v>
      </c>
      <c r="AI63" s="2">
        <f>AI$2*'D1'!AI63</f>
        <v>0</v>
      </c>
      <c r="AJ63" s="2">
        <f>AJ$2*'D1'!AJ63</f>
        <v>0</v>
      </c>
      <c r="AK63" s="2">
        <f>AK$2*'D1'!AK63</f>
        <v>0</v>
      </c>
    </row>
    <row r="64" spans="1:37" ht="15">
      <c r="A64" s="3">
        <v>61</v>
      </c>
      <c r="B64" s="3">
        <v>61</v>
      </c>
      <c r="C64" s="3" t="s">
        <v>100</v>
      </c>
      <c r="D64" s="2">
        <f>D$2*'D1'!D64</f>
        <v>0</v>
      </c>
      <c r="E64" s="2">
        <f>E$2*'D1'!E64</f>
        <v>212.27685079228112</v>
      </c>
      <c r="F64" s="2">
        <f>F$2*'D1'!F64</f>
        <v>0</v>
      </c>
      <c r="G64" s="2">
        <f>G$2*'D1'!G64</f>
        <v>0</v>
      </c>
      <c r="H64" s="2">
        <f>H$2*'D1'!H64</f>
        <v>0</v>
      </c>
      <c r="I64" s="2">
        <f>I$2*'D1'!I64</f>
        <v>0</v>
      </c>
      <c r="J64" s="2">
        <f>J$2*'D1'!J64</f>
        <v>0</v>
      </c>
      <c r="K64" s="2">
        <f>K$2*'D1'!K64</f>
        <v>0</v>
      </c>
      <c r="L64" s="2">
        <f>L$2*'D1'!L64</f>
        <v>0</v>
      </c>
      <c r="M64" s="2">
        <f>M$2*'D1'!M64</f>
        <v>0</v>
      </c>
      <c r="N64" s="2">
        <f>N$2*'D1'!N64</f>
        <v>852530.0029255131</v>
      </c>
      <c r="O64" s="2">
        <f>O$2*'D1'!O64</f>
        <v>144055.2105596378</v>
      </c>
      <c r="P64" s="2">
        <f>P$2*'D1'!P64</f>
        <v>34761.35163682386</v>
      </c>
      <c r="Q64" s="2">
        <f>Q$2*'D1'!Q64</f>
        <v>32421.32704986521</v>
      </c>
      <c r="R64" s="2">
        <f>R$2*'D1'!R64</f>
        <v>4277.607548986706</v>
      </c>
      <c r="S64" s="2">
        <f>S$2*'D1'!S64</f>
        <v>0</v>
      </c>
      <c r="T64" s="2">
        <f>T$2*'D1'!T64</f>
        <v>0</v>
      </c>
      <c r="U64" s="2">
        <f>U$2*'D1'!U64</f>
        <v>0</v>
      </c>
      <c r="V64" s="2">
        <f>V$2*'D1'!V64</f>
        <v>0</v>
      </c>
      <c r="W64" s="2">
        <f>W$2*'D1'!W64</f>
        <v>0</v>
      </c>
      <c r="X64" s="2">
        <f>X$2*'D1'!X64</f>
        <v>3544.3417226827323</v>
      </c>
      <c r="Y64" s="2">
        <f>Y$2*'D1'!Y64</f>
        <v>0</v>
      </c>
      <c r="Z64" s="2">
        <f>Z$2*'D1'!Z64</f>
        <v>23466.483318599996</v>
      </c>
      <c r="AA64" s="2">
        <f>AA$2*'D1'!AA64</f>
        <v>0</v>
      </c>
      <c r="AB64" s="2">
        <f>AB$2*'D1'!AB64</f>
        <v>0</v>
      </c>
      <c r="AC64" s="2">
        <f>AC$2*'D1'!AC64</f>
        <v>0</v>
      </c>
      <c r="AD64" s="2">
        <f>AD$2*'D1'!AD64</f>
        <v>0</v>
      </c>
      <c r="AE64" s="2">
        <f>AE$2*'D1'!AE64</f>
        <v>0</v>
      </c>
      <c r="AF64" s="2">
        <f>AF$2*'D1'!AF64</f>
        <v>0</v>
      </c>
      <c r="AG64" s="2">
        <f>AG$2*'D1'!AG64</f>
        <v>0</v>
      </c>
      <c r="AH64" s="2">
        <f>A!AH63*AH$2</f>
        <v>42119.76833976834</v>
      </c>
      <c r="AI64" s="2">
        <f>AI$2*'D1'!AI64</f>
        <v>0</v>
      </c>
      <c r="AJ64" s="2">
        <f>AJ$2*'D1'!AJ64</f>
        <v>0</v>
      </c>
      <c r="AK64" s="2">
        <f>AK$2*'D1'!AK64</f>
        <v>0</v>
      </c>
    </row>
    <row r="65" spans="1:37" ht="15">
      <c r="A65" s="3">
        <v>62</v>
      </c>
      <c r="B65" s="3">
        <v>62</v>
      </c>
      <c r="C65" s="3" t="s">
        <v>101</v>
      </c>
      <c r="D65" s="2">
        <f>D$2*'D1'!D65</f>
        <v>0</v>
      </c>
      <c r="E65" s="2">
        <f>E$2*'D1'!E65</f>
        <v>6210.872236250754</v>
      </c>
      <c r="F65" s="2">
        <f>F$2*'D1'!F65</f>
        <v>0</v>
      </c>
      <c r="G65" s="2">
        <f>G$2*'D1'!G65</f>
        <v>0</v>
      </c>
      <c r="H65" s="2">
        <f>H$2*'D1'!H65</f>
        <v>0</v>
      </c>
      <c r="I65" s="2">
        <f>I$2*'D1'!I65</f>
        <v>0</v>
      </c>
      <c r="J65" s="2">
        <f>J$2*'D1'!J65</f>
        <v>0</v>
      </c>
      <c r="K65" s="2">
        <f>K$2*'D1'!K65</f>
        <v>0</v>
      </c>
      <c r="L65" s="2">
        <f>L$2*'D1'!L65</f>
        <v>0</v>
      </c>
      <c r="M65" s="2">
        <f>M$2*'D1'!M65</f>
        <v>0</v>
      </c>
      <c r="N65" s="2">
        <f>N$2*'D1'!N65</f>
        <v>61697.78681332073</v>
      </c>
      <c r="O65" s="2">
        <f>O$2*'D1'!O65</f>
        <v>103066.27227915809</v>
      </c>
      <c r="P65" s="2">
        <f>P$2*'D1'!P65</f>
        <v>162427.72873605575</v>
      </c>
      <c r="Q65" s="2">
        <f>Q$2*'D1'!Q65</f>
        <v>26303.54191035945</v>
      </c>
      <c r="R65" s="2">
        <f>R$2*'D1'!R65</f>
        <v>669.9790950152384</v>
      </c>
      <c r="S65" s="2">
        <f>S$2*'D1'!S65</f>
        <v>0</v>
      </c>
      <c r="T65" s="2">
        <f>T$2*'D1'!T65</f>
        <v>0</v>
      </c>
      <c r="U65" s="2">
        <f>U$2*'D1'!U65</f>
        <v>0</v>
      </c>
      <c r="V65" s="2">
        <f>V$2*'D1'!V65</f>
        <v>0</v>
      </c>
      <c r="W65" s="2">
        <f>W$2*'D1'!W65</f>
        <v>0</v>
      </c>
      <c r="X65" s="2">
        <f>X$2*'D1'!X65</f>
        <v>0</v>
      </c>
      <c r="Y65" s="2">
        <f>Y$2*'D1'!Y65</f>
        <v>0</v>
      </c>
      <c r="Z65" s="2">
        <f>Z$2*'D1'!Z65</f>
        <v>20734.9349958</v>
      </c>
      <c r="AA65" s="2">
        <f>AA$2*'D1'!AA65</f>
        <v>0</v>
      </c>
      <c r="AB65" s="2">
        <f>AB$2*'D1'!AB65</f>
        <v>0</v>
      </c>
      <c r="AC65" s="2">
        <f>AC$2*'D1'!AC65</f>
        <v>0</v>
      </c>
      <c r="AD65" s="2">
        <f>AD$2*'D1'!AD65</f>
        <v>2169560.44255261</v>
      </c>
      <c r="AE65" s="2">
        <f>AE$2*'D1'!AE65</f>
        <v>1314090</v>
      </c>
      <c r="AF65" s="2">
        <f>AF$2*'D1'!AF65</f>
        <v>0</v>
      </c>
      <c r="AG65" s="2">
        <f>AG$2*'D1'!AG65</f>
        <v>0</v>
      </c>
      <c r="AH65" s="2">
        <f>A!AH64*AH$2</f>
        <v>0</v>
      </c>
      <c r="AI65" s="2">
        <f>AI$2*'D1'!AI65</f>
        <v>0</v>
      </c>
      <c r="AJ65" s="2">
        <f>AJ$2*'D1'!AJ65</f>
        <v>0</v>
      </c>
      <c r="AK65" s="2">
        <f>AK$2*'D1'!AK65</f>
        <v>0</v>
      </c>
    </row>
    <row r="66" spans="1:37" ht="15">
      <c r="A66" s="3">
        <v>63</v>
      </c>
      <c r="B66" s="3">
        <v>63</v>
      </c>
      <c r="C66" s="3" t="s">
        <v>102</v>
      </c>
      <c r="D66" s="2">
        <f>D$2*'D1'!D66</f>
        <v>0</v>
      </c>
      <c r="E66" s="2">
        <f>E$2*'D1'!E66</f>
        <v>0</v>
      </c>
      <c r="F66" s="2">
        <f>F$2*'D1'!F66</f>
        <v>0</v>
      </c>
      <c r="G66" s="2">
        <f>G$2*'D1'!G66</f>
        <v>0</v>
      </c>
      <c r="H66" s="2">
        <f>H$2*'D1'!H66</f>
        <v>0</v>
      </c>
      <c r="I66" s="2">
        <f>I$2*'D1'!I66</f>
        <v>0</v>
      </c>
      <c r="J66" s="2">
        <f>J$2*'D1'!J66</f>
        <v>0</v>
      </c>
      <c r="K66" s="2">
        <f>K$2*'D1'!K66</f>
        <v>0</v>
      </c>
      <c r="L66" s="2">
        <f>L$2*'D1'!L66</f>
        <v>0</v>
      </c>
      <c r="M66" s="2">
        <f>M$2*'D1'!M66</f>
        <v>0</v>
      </c>
      <c r="N66" s="2">
        <f>N$2*'D1'!N66</f>
        <v>2233340.455379527</v>
      </c>
      <c r="O66" s="2">
        <f>O$2*'D1'!O66</f>
        <v>0</v>
      </c>
      <c r="P66" s="2">
        <f>P$2*'D1'!P66</f>
        <v>1683049.4094840887</v>
      </c>
      <c r="Q66" s="2">
        <f>Q$2*'D1'!Q66</f>
        <v>59696.08568980567</v>
      </c>
      <c r="R66" s="2">
        <f>R$2*'D1'!R66</f>
        <v>1562.8623879939587</v>
      </c>
      <c r="S66" s="2">
        <f>S$2*'D1'!S66</f>
        <v>0</v>
      </c>
      <c r="T66" s="2">
        <f>T$2*'D1'!T66</f>
        <v>0</v>
      </c>
      <c r="U66" s="2">
        <f>U$2*'D1'!U66</f>
        <v>0</v>
      </c>
      <c r="V66" s="2">
        <f>V$2*'D1'!V66</f>
        <v>0</v>
      </c>
      <c r="W66" s="2">
        <f>W$2*'D1'!W66</f>
        <v>0</v>
      </c>
      <c r="X66" s="2">
        <f>X$2*'D1'!X66</f>
        <v>389.0131159042024</v>
      </c>
      <c r="Y66" s="2">
        <f>Y$2*'D1'!Y66</f>
        <v>0</v>
      </c>
      <c r="Z66" s="2">
        <f>Z$2*'D1'!Z66</f>
        <v>200336.57988569996</v>
      </c>
      <c r="AA66" s="2">
        <f>AA$2*'D1'!AA66</f>
        <v>0</v>
      </c>
      <c r="AB66" s="2">
        <f>AB$2*'D1'!AB66</f>
        <v>0</v>
      </c>
      <c r="AC66" s="2">
        <f>AC$2*'D1'!AC66</f>
        <v>0</v>
      </c>
      <c r="AD66" s="2">
        <f>AD$2*'D1'!AD66</f>
        <v>0</v>
      </c>
      <c r="AE66" s="2">
        <f>AE$2*'D1'!AE66</f>
        <v>0</v>
      </c>
      <c r="AF66" s="2">
        <f>AF$2*'D1'!AF66</f>
        <v>0</v>
      </c>
      <c r="AG66" s="2">
        <f>AG$2*'D1'!AG66</f>
        <v>0</v>
      </c>
      <c r="AH66" s="2">
        <f>A!AH65*AH$2</f>
        <v>0</v>
      </c>
      <c r="AI66" s="2">
        <f>AI$2*'D1'!AI66</f>
        <v>0</v>
      </c>
      <c r="AJ66" s="2">
        <f>AJ$2*'D1'!AJ66</f>
        <v>0</v>
      </c>
      <c r="AK66" s="2">
        <f>AK$2*'D1'!AK66</f>
        <v>0</v>
      </c>
    </row>
    <row r="67" spans="1:37" ht="15">
      <c r="A67" s="3">
        <v>64</v>
      </c>
      <c r="B67" s="3">
        <v>64</v>
      </c>
      <c r="C67" s="3" t="s">
        <v>103</v>
      </c>
      <c r="D67" s="2">
        <f>D$2*'D1'!D67</f>
        <v>0</v>
      </c>
      <c r="E67" s="2">
        <f>E$2*'D1'!E67</f>
        <v>0</v>
      </c>
      <c r="F67" s="2">
        <f>F$2*'D1'!F67</f>
        <v>0</v>
      </c>
      <c r="G67" s="2">
        <f>G$2*'D1'!G67</f>
        <v>0</v>
      </c>
      <c r="H67" s="2">
        <f>H$2*'D1'!H67</f>
        <v>0</v>
      </c>
      <c r="I67" s="2">
        <f>I$2*'D1'!I67</f>
        <v>0</v>
      </c>
      <c r="J67" s="2">
        <f>J$2*'D1'!J67</f>
        <v>0</v>
      </c>
      <c r="K67" s="2">
        <f>K$2*'D1'!K67</f>
        <v>0</v>
      </c>
      <c r="L67" s="2">
        <f>L$2*'D1'!L67</f>
        <v>0</v>
      </c>
      <c r="M67" s="2">
        <f>M$2*'D1'!M67</f>
        <v>0</v>
      </c>
      <c r="N67" s="2">
        <f>N$2*'D1'!N67</f>
        <v>9701.575421120633</v>
      </c>
      <c r="O67" s="2">
        <f>O$2*'D1'!O67</f>
        <v>0</v>
      </c>
      <c r="P67" s="2">
        <f>P$2*'D1'!P67</f>
        <v>54402.976575984736</v>
      </c>
      <c r="Q67" s="2">
        <f>Q$2*'D1'!Q67</f>
        <v>4029.3757519550572</v>
      </c>
      <c r="R67" s="2">
        <f>R$2*'D1'!R67</f>
        <v>432.51013411664263</v>
      </c>
      <c r="S67" s="2">
        <f>S$2*'D1'!S67</f>
        <v>0</v>
      </c>
      <c r="T67" s="2">
        <f>T$2*'D1'!T67</f>
        <v>0</v>
      </c>
      <c r="U67" s="2">
        <f>U$2*'D1'!U67</f>
        <v>0</v>
      </c>
      <c r="V67" s="2">
        <f>V$2*'D1'!V67</f>
        <v>0</v>
      </c>
      <c r="W67" s="2">
        <f>W$2*'D1'!W67</f>
        <v>0</v>
      </c>
      <c r="X67" s="2">
        <f>X$2*'D1'!X67</f>
        <v>47546.04749940251</v>
      </c>
      <c r="Y67" s="2">
        <f>Y$2*'D1'!Y67</f>
        <v>0</v>
      </c>
      <c r="Z67" s="2">
        <f>Z$2*'D1'!Z67</f>
        <v>71645.7481614</v>
      </c>
      <c r="AA67" s="2">
        <f>AA$2*'D1'!AA67</f>
        <v>0</v>
      </c>
      <c r="AB67" s="2">
        <f>AB$2*'D1'!AB67</f>
        <v>0</v>
      </c>
      <c r="AC67" s="2">
        <f>AC$2*'D1'!AC67</f>
        <v>0</v>
      </c>
      <c r="AD67" s="2">
        <f>AD$2*'D1'!AD67</f>
        <v>0</v>
      </c>
      <c r="AE67" s="2">
        <f>AE$2*'D1'!AE67</f>
        <v>0</v>
      </c>
      <c r="AF67" s="2">
        <f>AF$2*'D1'!AF67</f>
        <v>0</v>
      </c>
      <c r="AG67" s="2">
        <f>AG$2*'D1'!AG67</f>
        <v>0</v>
      </c>
      <c r="AH67" s="2">
        <f>A!AH66*AH$2</f>
        <v>0</v>
      </c>
      <c r="AI67" s="2">
        <f>AI$2*'D1'!AI67</f>
        <v>0</v>
      </c>
      <c r="AJ67" s="2">
        <f>AJ$2*'D1'!AJ67</f>
        <v>0</v>
      </c>
      <c r="AK67" s="2">
        <f>AK$2*'D1'!AK67</f>
        <v>0</v>
      </c>
    </row>
    <row r="68" spans="1:37" ht="15">
      <c r="A68" s="3">
        <v>65</v>
      </c>
      <c r="B68" s="3">
        <v>65</v>
      </c>
      <c r="C68" s="3" t="s">
        <v>104</v>
      </c>
      <c r="D68" s="2">
        <f>D$2*'D1'!D68</f>
        <v>0</v>
      </c>
      <c r="E68" s="2">
        <f>E$2*'D1'!E68</f>
        <v>0</v>
      </c>
      <c r="F68" s="2">
        <f>F$2*'D1'!F68</f>
        <v>0</v>
      </c>
      <c r="G68" s="2">
        <f>G$2*'D1'!G68</f>
        <v>0</v>
      </c>
      <c r="H68" s="2">
        <f>H$2*'D1'!H68</f>
        <v>0</v>
      </c>
      <c r="I68" s="2">
        <f>I$2*'D1'!I68</f>
        <v>0</v>
      </c>
      <c r="J68" s="2">
        <f>J$2*'D1'!J68</f>
        <v>0</v>
      </c>
      <c r="K68" s="2">
        <f>K$2*'D1'!K68</f>
        <v>0</v>
      </c>
      <c r="L68" s="2">
        <f>L$2*'D1'!L68</f>
        <v>0</v>
      </c>
      <c r="M68" s="2">
        <f>M$2*'D1'!M68</f>
        <v>0</v>
      </c>
      <c r="N68" s="2">
        <f>N$2*'D1'!N68</f>
        <v>96207.73051621778</v>
      </c>
      <c r="O68" s="2">
        <f>O$2*'D1'!O68</f>
        <v>0</v>
      </c>
      <c r="P68" s="2">
        <f>P$2*'D1'!P68</f>
        <v>260036.0026702238</v>
      </c>
      <c r="Q68" s="2">
        <f>Q$2*'D1'!Q68</f>
        <v>30283.036440553544</v>
      </c>
      <c r="R68" s="2">
        <f>R$2*'D1'!R68</f>
        <v>0</v>
      </c>
      <c r="S68" s="2">
        <f>S$2*'D1'!S68</f>
        <v>0</v>
      </c>
      <c r="T68" s="2">
        <f>T$2*'D1'!T68</f>
        <v>0</v>
      </c>
      <c r="U68" s="2">
        <f>U$2*'D1'!U68</f>
        <v>0</v>
      </c>
      <c r="V68" s="2">
        <f>V$2*'D1'!V68</f>
        <v>0</v>
      </c>
      <c r="W68" s="2">
        <f>W$2*'D1'!W68</f>
        <v>0</v>
      </c>
      <c r="X68" s="2">
        <f>X$2*'D1'!X68</f>
        <v>11411.051399856602</v>
      </c>
      <c r="Y68" s="2">
        <f>Y$2*'D1'!Y68</f>
        <v>0</v>
      </c>
      <c r="Z68" s="2">
        <f>Z$2*'D1'!Z68</f>
        <v>72930.70035269999</v>
      </c>
      <c r="AA68" s="2">
        <f>AA$2*'D1'!AA68</f>
        <v>0</v>
      </c>
      <c r="AB68" s="2">
        <f>AB$2*'D1'!AB68</f>
        <v>0</v>
      </c>
      <c r="AC68" s="2">
        <f>AC$2*'D1'!AC68</f>
        <v>0</v>
      </c>
      <c r="AD68" s="2">
        <f>AD$2*'D1'!AD68</f>
        <v>0</v>
      </c>
      <c r="AE68" s="2">
        <f>AE$2*'D1'!AE68</f>
        <v>0</v>
      </c>
      <c r="AF68" s="2">
        <f>AF$2*'D1'!AF68</f>
        <v>0</v>
      </c>
      <c r="AG68" s="2">
        <f>AG$2*'D1'!AG68</f>
        <v>0</v>
      </c>
      <c r="AH68" s="2">
        <f>A!AH67*AH$2</f>
        <v>0</v>
      </c>
      <c r="AI68" s="2">
        <f>AI$2*'D1'!AI68</f>
        <v>0</v>
      </c>
      <c r="AJ68" s="2">
        <f>AJ$2*'D1'!AJ68</f>
        <v>0</v>
      </c>
      <c r="AK68" s="2">
        <f>AK$2*'D1'!AK68</f>
        <v>0</v>
      </c>
    </row>
    <row r="69" spans="1:37" ht="15">
      <c r="A69" s="3">
        <v>66</v>
      </c>
      <c r="B69" s="3">
        <v>66</v>
      </c>
      <c r="C69" s="3" t="s">
        <v>105</v>
      </c>
      <c r="D69" s="2">
        <f>D$2*'D1'!D69</f>
        <v>0</v>
      </c>
      <c r="E69" s="2">
        <f>E$2*'D1'!E69</f>
        <v>0</v>
      </c>
      <c r="F69" s="2">
        <f>F$2*'D1'!F69</f>
        <v>0</v>
      </c>
      <c r="G69" s="2">
        <f>G$2*'D1'!G69</f>
        <v>0</v>
      </c>
      <c r="H69" s="2">
        <f>H$2*'D1'!H69</f>
        <v>0</v>
      </c>
      <c r="I69" s="2">
        <f>I$2*'D1'!I69</f>
        <v>0</v>
      </c>
      <c r="J69" s="2">
        <f>J$2*'D1'!J69</f>
        <v>0</v>
      </c>
      <c r="K69" s="2">
        <f>K$2*'D1'!K69</f>
        <v>0</v>
      </c>
      <c r="L69" s="2">
        <f>L$2*'D1'!L69</f>
        <v>0</v>
      </c>
      <c r="M69" s="2">
        <f>M$2*'D1'!M69</f>
        <v>0</v>
      </c>
      <c r="N69" s="2">
        <f>N$2*'D1'!N69</f>
        <v>99218.35575208248</v>
      </c>
      <c r="O69" s="2">
        <f>O$2*'D1'!O69</f>
        <v>0</v>
      </c>
      <c r="P69" s="2">
        <f>P$2*'D1'!P69</f>
        <v>267898.23265297315</v>
      </c>
      <c r="Q69" s="2">
        <f>Q$2*'D1'!Q69</f>
        <v>31469.91609951282</v>
      </c>
      <c r="R69" s="2">
        <f>R$2*'D1'!R69</f>
        <v>0</v>
      </c>
      <c r="S69" s="2">
        <f>S$2*'D1'!S69</f>
        <v>0</v>
      </c>
      <c r="T69" s="2">
        <f>T$2*'D1'!T69</f>
        <v>0</v>
      </c>
      <c r="U69" s="2">
        <f>U$2*'D1'!U69</f>
        <v>0</v>
      </c>
      <c r="V69" s="2">
        <f>V$2*'D1'!V69</f>
        <v>0</v>
      </c>
      <c r="W69" s="2">
        <f>W$2*'D1'!W69</f>
        <v>0</v>
      </c>
      <c r="X69" s="2">
        <f>X$2*'D1'!X69</f>
        <v>2636.6444522395936</v>
      </c>
      <c r="Y69" s="2">
        <f>Y$2*'D1'!Y69</f>
        <v>0</v>
      </c>
      <c r="Z69" s="2">
        <f>Z$2*'D1'!Z69</f>
        <v>2383.0767850499997</v>
      </c>
      <c r="AA69" s="2">
        <f>AA$2*'D1'!AA69</f>
        <v>0</v>
      </c>
      <c r="AB69" s="2">
        <f>AB$2*'D1'!AB69</f>
        <v>0</v>
      </c>
      <c r="AC69" s="2">
        <f>AC$2*'D1'!AC69</f>
        <v>0</v>
      </c>
      <c r="AD69" s="2">
        <f>AD$2*'D1'!AD69</f>
        <v>0</v>
      </c>
      <c r="AE69" s="2">
        <f>AE$2*'D1'!AE69</f>
        <v>0</v>
      </c>
      <c r="AF69" s="2">
        <f>AF$2*'D1'!AF69</f>
        <v>0</v>
      </c>
      <c r="AG69" s="2">
        <f>AG$2*'D1'!AG69</f>
        <v>0</v>
      </c>
      <c r="AH69" s="2">
        <f>A!AH68*AH$2</f>
        <v>0</v>
      </c>
      <c r="AI69" s="2">
        <f>AI$2*'D1'!AI69</f>
        <v>0</v>
      </c>
      <c r="AJ69" s="2">
        <f>AJ$2*'D1'!AJ69</f>
        <v>0</v>
      </c>
      <c r="AK69" s="2">
        <f>AK$2*'D1'!AK69</f>
        <v>0</v>
      </c>
    </row>
    <row r="70" spans="1:37" ht="15">
      <c r="A70" s="3">
        <v>67</v>
      </c>
      <c r="B70" s="3">
        <v>67</v>
      </c>
      <c r="C70" s="3" t="s">
        <v>106</v>
      </c>
      <c r="D70" s="2">
        <f>D$2*'D1'!D70</f>
        <v>0</v>
      </c>
      <c r="E70" s="2">
        <f>E$2*'D1'!E70</f>
        <v>766.5194490614894</v>
      </c>
      <c r="F70" s="2">
        <f>F$2*'D1'!F70</f>
        <v>0</v>
      </c>
      <c r="G70" s="2">
        <f>G$2*'D1'!G70</f>
        <v>0</v>
      </c>
      <c r="H70" s="2">
        <f>H$2*'D1'!H70</f>
        <v>0</v>
      </c>
      <c r="I70" s="2">
        <f>I$2*'D1'!I70</f>
        <v>0</v>
      </c>
      <c r="J70" s="2">
        <f>J$2*'D1'!J70</f>
        <v>0</v>
      </c>
      <c r="K70" s="2">
        <f>K$2*'D1'!K70</f>
        <v>0</v>
      </c>
      <c r="L70" s="2">
        <f>L$2*'D1'!L70</f>
        <v>0</v>
      </c>
      <c r="M70" s="2">
        <f>M$2*'D1'!M70</f>
        <v>0</v>
      </c>
      <c r="N70" s="2">
        <f>N$2*'D1'!N70</f>
        <v>96036.14830970477</v>
      </c>
      <c r="O70" s="2">
        <f>O$2*'D1'!O70</f>
        <v>0</v>
      </c>
      <c r="P70" s="2">
        <f>P$2*'D1'!P70</f>
        <v>36709.47161037061</v>
      </c>
      <c r="Q70" s="2">
        <f>Q$2*'D1'!Q70</f>
        <v>232819.869021894</v>
      </c>
      <c r="R70" s="2">
        <f>R$2*'D1'!R70</f>
        <v>0</v>
      </c>
      <c r="S70" s="2">
        <f>S$2*'D1'!S70</f>
        <v>0</v>
      </c>
      <c r="T70" s="2">
        <f>T$2*'D1'!T70</f>
        <v>0</v>
      </c>
      <c r="U70" s="2">
        <f>U$2*'D1'!U70</f>
        <v>0</v>
      </c>
      <c r="V70" s="2">
        <f>V$2*'D1'!V70</f>
        <v>0</v>
      </c>
      <c r="W70" s="2">
        <f>W$2*'D1'!W70</f>
        <v>0</v>
      </c>
      <c r="X70" s="2">
        <f>X$2*'D1'!X70</f>
        <v>1210.2630272575184</v>
      </c>
      <c r="Y70" s="2">
        <f>Y$2*'D1'!Y70</f>
        <v>0</v>
      </c>
      <c r="Z70" s="2">
        <f>Z$2*'D1'!Z70</f>
        <v>8433.59688</v>
      </c>
      <c r="AA70" s="2">
        <f>AA$2*'D1'!AA70</f>
        <v>0</v>
      </c>
      <c r="AB70" s="2">
        <f>AB$2*'D1'!AB70</f>
        <v>0</v>
      </c>
      <c r="AC70" s="2">
        <f>AC$2*'D1'!AC70</f>
        <v>0</v>
      </c>
      <c r="AD70" s="2">
        <f>AD$2*'D1'!AD70</f>
        <v>0</v>
      </c>
      <c r="AE70" s="2">
        <f>AE$2*'D1'!AE70</f>
        <v>0</v>
      </c>
      <c r="AF70" s="2">
        <f>AF$2*'D1'!AF70</f>
        <v>0</v>
      </c>
      <c r="AG70" s="2">
        <f>AG$2*'D1'!AG70</f>
        <v>0</v>
      </c>
      <c r="AH70" s="2">
        <f>A!AH69*AH$2</f>
        <v>0</v>
      </c>
      <c r="AI70" s="2">
        <f>AI$2*'D1'!AI70</f>
        <v>0</v>
      </c>
      <c r="AJ70" s="2">
        <f>AJ$2*'D1'!AJ70</f>
        <v>0</v>
      </c>
      <c r="AK70" s="2">
        <f>AK$2*'D1'!AK70</f>
        <v>0</v>
      </c>
    </row>
    <row r="71" spans="1:37" ht="15">
      <c r="A71" s="3">
        <v>68</v>
      </c>
      <c r="B71" s="3">
        <v>68</v>
      </c>
      <c r="C71" s="3" t="s">
        <v>107</v>
      </c>
      <c r="D71" s="2">
        <f>D$2*'D1'!D71</f>
        <v>0</v>
      </c>
      <c r="E71" s="2">
        <f>E$2*'D1'!E71</f>
        <v>2808.635658051063</v>
      </c>
      <c r="F71" s="2">
        <f>F$2*'D1'!F71</f>
        <v>0</v>
      </c>
      <c r="G71" s="2">
        <f>G$2*'D1'!G71</f>
        <v>0</v>
      </c>
      <c r="H71" s="2">
        <f>H$2*'D1'!H71</f>
        <v>0</v>
      </c>
      <c r="I71" s="2">
        <f>I$2*'D1'!I71</f>
        <v>0</v>
      </c>
      <c r="J71" s="2">
        <f>J$2*'D1'!J71</f>
        <v>0</v>
      </c>
      <c r="K71" s="2">
        <f>K$2*'D1'!K71</f>
        <v>0</v>
      </c>
      <c r="L71" s="2">
        <f>L$2*'D1'!L71</f>
        <v>0</v>
      </c>
      <c r="M71" s="2">
        <f>M$2*'D1'!M71</f>
        <v>0</v>
      </c>
      <c r="N71" s="2">
        <f>N$2*'D1'!N71</f>
        <v>21072.864913550613</v>
      </c>
      <c r="O71" s="2">
        <f>O$2*'D1'!O71</f>
        <v>0</v>
      </c>
      <c r="P71" s="2">
        <f>P$2*'D1'!P71</f>
        <v>57815.84840934106</v>
      </c>
      <c r="Q71" s="2">
        <f>Q$2*'D1'!Q71</f>
        <v>10269041.989096832</v>
      </c>
      <c r="R71" s="2">
        <f>R$2*'D1'!R71</f>
        <v>102616.35388462603</v>
      </c>
      <c r="S71" s="2">
        <f>S$2*'D1'!S71</f>
        <v>0</v>
      </c>
      <c r="T71" s="2">
        <f>T$2*'D1'!T71</f>
        <v>0</v>
      </c>
      <c r="U71" s="2">
        <f>U$2*'D1'!U71</f>
        <v>0</v>
      </c>
      <c r="V71" s="2">
        <f>V$2*'D1'!V71</f>
        <v>0</v>
      </c>
      <c r="W71" s="2">
        <f>W$2*'D1'!W71</f>
        <v>0</v>
      </c>
      <c r="X71" s="2">
        <f>X$2*'D1'!X71</f>
        <v>1549034.8454121586</v>
      </c>
      <c r="Y71" s="2">
        <f>Y$2*'D1'!Y71</f>
        <v>0</v>
      </c>
      <c r="Z71" s="2">
        <f>Z$2*'D1'!Z71</f>
        <v>33559.273251449995</v>
      </c>
      <c r="AA71" s="2">
        <f>AA$2*'D1'!AA71</f>
        <v>0</v>
      </c>
      <c r="AB71" s="2">
        <f>AB$2*'D1'!AB71</f>
        <v>0</v>
      </c>
      <c r="AC71" s="2">
        <f>AC$2*'D1'!AC71</f>
        <v>0</v>
      </c>
      <c r="AD71" s="2">
        <f>AD$2*'D1'!AD71</f>
        <v>0</v>
      </c>
      <c r="AE71" s="2">
        <f>AE$2*'D1'!AE71</f>
        <v>0</v>
      </c>
      <c r="AF71" s="2">
        <f>AF$2*'D1'!AF71</f>
        <v>0</v>
      </c>
      <c r="AG71" s="2">
        <f>AG$2*'D1'!AG71</f>
        <v>0</v>
      </c>
      <c r="AH71" s="2">
        <f>A!AH70*AH$2</f>
        <v>0</v>
      </c>
      <c r="AI71" s="2">
        <f>AI$2*'D1'!AI71</f>
        <v>0</v>
      </c>
      <c r="AJ71" s="2">
        <f>AJ$2*'D1'!AJ71</f>
        <v>0</v>
      </c>
      <c r="AK71" s="2">
        <f>AK$2*'D1'!AK71</f>
        <v>0</v>
      </c>
    </row>
    <row r="72" spans="1:37" ht="15">
      <c r="A72" s="3">
        <v>69</v>
      </c>
      <c r="B72" s="3">
        <v>69</v>
      </c>
      <c r="C72" s="3" t="s">
        <v>108</v>
      </c>
      <c r="D72" s="2">
        <f>D$2*'D1'!D72</f>
        <v>0</v>
      </c>
      <c r="E72" s="2">
        <f>E$2*'D1'!E72</f>
        <v>0</v>
      </c>
      <c r="F72" s="2">
        <f>F$2*'D1'!F72</f>
        <v>0</v>
      </c>
      <c r="G72" s="2">
        <f>G$2*'D1'!G72</f>
        <v>0</v>
      </c>
      <c r="H72" s="2">
        <f>H$2*'D1'!H72</f>
        <v>0</v>
      </c>
      <c r="I72" s="2">
        <f>I$2*'D1'!I72</f>
        <v>0</v>
      </c>
      <c r="J72" s="2">
        <f>J$2*'D1'!J72</f>
        <v>0</v>
      </c>
      <c r="K72" s="2">
        <f>K$2*'D1'!K72</f>
        <v>0</v>
      </c>
      <c r="L72" s="2">
        <f>L$2*'D1'!L72</f>
        <v>0</v>
      </c>
      <c r="M72" s="2">
        <f>M$2*'D1'!M72</f>
        <v>0</v>
      </c>
      <c r="N72" s="2">
        <f>N$2*'D1'!N72</f>
        <v>0</v>
      </c>
      <c r="O72" s="2">
        <f>O$2*'D1'!O72</f>
        <v>0</v>
      </c>
      <c r="P72" s="2">
        <f>P$2*'D1'!P72</f>
        <v>9177.01915214984</v>
      </c>
      <c r="Q72" s="2">
        <f>Q$2*'D1'!Q72</f>
        <v>9550101.739214003</v>
      </c>
      <c r="R72" s="2">
        <f>R$2*'D1'!R72</f>
        <v>9638619.421655796</v>
      </c>
      <c r="S72" s="2">
        <f>S$2*'D1'!S72</f>
        <v>0</v>
      </c>
      <c r="T72" s="2">
        <f>T$2*'D1'!T72</f>
        <v>0</v>
      </c>
      <c r="U72" s="2">
        <f>U$2*'D1'!U72</f>
        <v>0</v>
      </c>
      <c r="V72" s="2">
        <f>V$2*'D1'!V72</f>
        <v>0</v>
      </c>
      <c r="W72" s="2">
        <f>W$2*'D1'!W72</f>
        <v>0</v>
      </c>
      <c r="X72" s="2">
        <f>X$2*'D1'!X72</f>
        <v>51068.777382312786</v>
      </c>
      <c r="Y72" s="2">
        <f>Y$2*'D1'!Y72</f>
        <v>0</v>
      </c>
      <c r="Z72" s="2">
        <f>Z$2*'D1'!Z72</f>
        <v>8285.42326815</v>
      </c>
      <c r="AA72" s="2">
        <f>AA$2*'D1'!AA72</f>
        <v>0</v>
      </c>
      <c r="AB72" s="2">
        <f>AB$2*'D1'!AB72</f>
        <v>0</v>
      </c>
      <c r="AC72" s="2">
        <f>AC$2*'D1'!AC72</f>
        <v>0</v>
      </c>
      <c r="AD72" s="2">
        <f>AD$2*'D1'!AD72</f>
        <v>0</v>
      </c>
      <c r="AE72" s="2">
        <f>AE$2*'D1'!AE72</f>
        <v>0</v>
      </c>
      <c r="AF72" s="2">
        <f>AF$2*'D1'!AF72</f>
        <v>0</v>
      </c>
      <c r="AG72" s="2">
        <f>AG$2*'D1'!AG72</f>
        <v>0</v>
      </c>
      <c r="AH72" s="2">
        <f>A!AH71*AH$2</f>
        <v>0</v>
      </c>
      <c r="AI72" s="2">
        <f>AI$2*'D1'!AI72</f>
        <v>0</v>
      </c>
      <c r="AJ72" s="2">
        <f>AJ$2*'D1'!AJ72</f>
        <v>0</v>
      </c>
      <c r="AK72" s="2">
        <f>AK$2*'D1'!AK72</f>
        <v>0</v>
      </c>
    </row>
    <row r="73" spans="1:37" ht="15">
      <c r="A73" s="3">
        <v>70</v>
      </c>
      <c r="B73" s="3">
        <v>70</v>
      </c>
      <c r="C73" s="3" t="s">
        <v>109</v>
      </c>
      <c r="D73" s="2">
        <f>D$2*'D1'!D73</f>
        <v>0</v>
      </c>
      <c r="E73" s="2">
        <f>E$2*'D1'!E73</f>
        <v>0</v>
      </c>
      <c r="F73" s="2">
        <f>F$2*'D1'!F73</f>
        <v>0</v>
      </c>
      <c r="G73" s="2">
        <f>G$2*'D1'!G73</f>
        <v>0</v>
      </c>
      <c r="H73" s="2">
        <f>H$2*'D1'!H73</f>
        <v>0</v>
      </c>
      <c r="I73" s="2">
        <f>I$2*'D1'!I73</f>
        <v>0</v>
      </c>
      <c r="J73" s="2">
        <f>J$2*'D1'!J73</f>
        <v>0</v>
      </c>
      <c r="K73" s="2">
        <f>K$2*'D1'!K73</f>
        <v>0</v>
      </c>
      <c r="L73" s="2">
        <f>L$2*'D1'!L73</f>
        <v>0</v>
      </c>
      <c r="M73" s="2">
        <f>M$2*'D1'!M73</f>
        <v>0</v>
      </c>
      <c r="N73" s="2">
        <f>N$2*'D1'!N73</f>
        <v>2126742.5530098835</v>
      </c>
      <c r="O73" s="2">
        <f>O$2*'D1'!O73</f>
        <v>12335128.224565096</v>
      </c>
      <c r="P73" s="2">
        <f>P$2*'D1'!P73</f>
        <v>11708.947366963546</v>
      </c>
      <c r="Q73" s="2">
        <f>Q$2*'D1'!Q73</f>
        <v>169800.08015857506</v>
      </c>
      <c r="R73" s="2">
        <f>R$2*'D1'!R73</f>
        <v>7814.311939969794</v>
      </c>
      <c r="S73" s="2">
        <f>S$2*'D1'!S73</f>
        <v>0</v>
      </c>
      <c r="T73" s="2">
        <f>T$2*'D1'!T73</f>
        <v>0</v>
      </c>
      <c r="U73" s="2">
        <f>U$2*'D1'!U73</f>
        <v>0</v>
      </c>
      <c r="V73" s="2">
        <f>V$2*'D1'!V73</f>
        <v>0</v>
      </c>
      <c r="W73" s="2">
        <f>W$2*'D1'!W73</f>
        <v>0</v>
      </c>
      <c r="X73" s="2">
        <f>X$2*'D1'!X73</f>
        <v>648.3551931736706</v>
      </c>
      <c r="Y73" s="2">
        <f>Y$2*'D1'!Y73</f>
        <v>0</v>
      </c>
      <c r="Z73" s="2">
        <f>Z$2*'D1'!Z73</f>
        <v>7916.453404649998</v>
      </c>
      <c r="AA73" s="2">
        <f>AA$2*'D1'!AA73</f>
        <v>0</v>
      </c>
      <c r="AB73" s="2">
        <f>AB$2*'D1'!AB73</f>
        <v>0</v>
      </c>
      <c r="AC73" s="2">
        <f>AC$2*'D1'!AC73</f>
        <v>0</v>
      </c>
      <c r="AD73" s="2">
        <f>AD$2*'D1'!AD73</f>
        <v>0</v>
      </c>
      <c r="AE73" s="2">
        <f>AE$2*'D1'!AE73</f>
        <v>0</v>
      </c>
      <c r="AF73" s="2">
        <f>AF$2*'D1'!AF73</f>
        <v>0</v>
      </c>
      <c r="AG73" s="2">
        <f>AG$2*'D1'!AG73</f>
        <v>0</v>
      </c>
      <c r="AH73" s="2">
        <f>A!AH72*AH$2</f>
        <v>0</v>
      </c>
      <c r="AI73" s="2">
        <f>AI$2*'D1'!AI73</f>
        <v>0</v>
      </c>
      <c r="AJ73" s="2">
        <f>AJ$2*'D1'!AJ73</f>
        <v>0</v>
      </c>
      <c r="AK73" s="2">
        <f>AK$2*'D1'!AK73</f>
        <v>0</v>
      </c>
    </row>
    <row r="74" spans="1:37" ht="15">
      <c r="A74" s="3">
        <v>71</v>
      </c>
      <c r="B74" s="3">
        <v>71</v>
      </c>
      <c r="C74" s="3" t="s">
        <v>110</v>
      </c>
      <c r="D74" s="2">
        <f>D$2*'D1'!D74</f>
        <v>0</v>
      </c>
      <c r="E74" s="2">
        <f>E$2*'D1'!E74</f>
        <v>0</v>
      </c>
      <c r="F74" s="2">
        <f>F$2*'D1'!F74</f>
        <v>0</v>
      </c>
      <c r="G74" s="2">
        <f>G$2*'D1'!G74</f>
        <v>0</v>
      </c>
      <c r="H74" s="2">
        <f>H$2*'D1'!H74</f>
        <v>0</v>
      </c>
      <c r="I74" s="2">
        <f>I$2*'D1'!I74</f>
        <v>0</v>
      </c>
      <c r="J74" s="2">
        <f>J$2*'D1'!J74</f>
        <v>0</v>
      </c>
      <c r="K74" s="2">
        <f>K$2*'D1'!K74</f>
        <v>0</v>
      </c>
      <c r="L74" s="2">
        <f>L$2*'D1'!L74</f>
        <v>0</v>
      </c>
      <c r="M74" s="2">
        <f>M$2*'D1'!M74</f>
        <v>0</v>
      </c>
      <c r="N74" s="2">
        <f>N$2*'D1'!N74</f>
        <v>22125.79008391454</v>
      </c>
      <c r="O74" s="2">
        <f>O$2*'D1'!O74</f>
        <v>2228.425327543655</v>
      </c>
      <c r="P74" s="2">
        <f>P$2*'D1'!P74</f>
        <v>12689.633612150341</v>
      </c>
      <c r="Q74" s="2">
        <f>Q$2*'D1'!Q74</f>
        <v>2730.263344033629</v>
      </c>
      <c r="R74" s="2">
        <f>R$2*'D1'!R74</f>
        <v>15973.745436445548</v>
      </c>
      <c r="S74" s="2">
        <f>S$2*'D1'!S74</f>
        <v>4724389.554750806</v>
      </c>
      <c r="T74" s="2">
        <f>T$2*'D1'!T74</f>
        <v>0</v>
      </c>
      <c r="U74" s="2">
        <f>U$2*'D1'!U74</f>
        <v>0</v>
      </c>
      <c r="V74" s="2">
        <f>V$2*'D1'!V74</f>
        <v>0</v>
      </c>
      <c r="W74" s="2">
        <f>W$2*'D1'!W74</f>
        <v>0</v>
      </c>
      <c r="X74" s="2">
        <f>X$2*'D1'!X74</f>
        <v>6332.269053329516</v>
      </c>
      <c r="Y74" s="2">
        <f>Y$2*'D1'!Y74</f>
        <v>0</v>
      </c>
      <c r="Z74" s="2">
        <f>Z$2*'D1'!Z74</f>
        <v>6592.84722765</v>
      </c>
      <c r="AA74" s="2">
        <f>AA$2*'D1'!AA74</f>
        <v>0</v>
      </c>
      <c r="AB74" s="2">
        <f>AB$2*'D1'!AB74</f>
        <v>0</v>
      </c>
      <c r="AC74" s="2">
        <f>AC$2*'D1'!AC74</f>
        <v>0</v>
      </c>
      <c r="AD74" s="2">
        <f>AD$2*'D1'!AD74</f>
        <v>0</v>
      </c>
      <c r="AE74" s="2">
        <f>AE$2*'D1'!AE74</f>
        <v>0</v>
      </c>
      <c r="AF74" s="2">
        <f>AF$2*'D1'!AF74</f>
        <v>0</v>
      </c>
      <c r="AG74" s="2">
        <f>AG$2*'D1'!AG74</f>
        <v>0</v>
      </c>
      <c r="AH74" s="2">
        <f>A!AH73*AH$2</f>
        <v>0</v>
      </c>
      <c r="AI74" s="2">
        <f>AI$2*'D1'!AI74</f>
        <v>0</v>
      </c>
      <c r="AJ74" s="2">
        <f>AJ$2*'D1'!AJ74</f>
        <v>0</v>
      </c>
      <c r="AK74" s="2">
        <f>AK$2*'D1'!AK74</f>
        <v>0</v>
      </c>
    </row>
    <row r="75" spans="1:37" ht="15">
      <c r="A75" s="3">
        <v>72</v>
      </c>
      <c r="B75" s="3">
        <v>72</v>
      </c>
      <c r="C75" s="3" t="s">
        <v>111</v>
      </c>
      <c r="D75" s="2">
        <f>D$2*'D1'!D75</f>
        <v>0</v>
      </c>
      <c r="E75" s="2">
        <f>E$2*'D1'!E75</f>
        <v>0</v>
      </c>
      <c r="F75" s="2">
        <f>F$2*'D1'!F75</f>
        <v>0</v>
      </c>
      <c r="G75" s="2">
        <f>G$2*'D1'!G75</f>
        <v>0</v>
      </c>
      <c r="H75" s="2">
        <f>H$2*'D1'!H75</f>
        <v>0</v>
      </c>
      <c r="I75" s="2">
        <f>I$2*'D1'!I75</f>
        <v>0</v>
      </c>
      <c r="J75" s="2">
        <f>J$2*'D1'!J75</f>
        <v>0</v>
      </c>
      <c r="K75" s="2">
        <f>K$2*'D1'!K75</f>
        <v>0</v>
      </c>
      <c r="L75" s="2">
        <f>L$2*'D1'!L75</f>
        <v>0</v>
      </c>
      <c r="M75" s="2">
        <f>M$2*'D1'!M75</f>
        <v>0</v>
      </c>
      <c r="N75" s="2">
        <f>N$2*'D1'!N75</f>
        <v>3504.963399122428</v>
      </c>
      <c r="O75" s="2">
        <f>O$2*'D1'!O75</f>
        <v>0</v>
      </c>
      <c r="P75" s="2">
        <f>P$2*'D1'!P75</f>
        <v>11452.96454193968</v>
      </c>
      <c r="Q75" s="2">
        <f>Q$2*'D1'!Q75</f>
        <v>7069.196089858163</v>
      </c>
      <c r="R75" s="2">
        <f>R$2*'D1'!R75</f>
        <v>1702.1775117211353</v>
      </c>
      <c r="S75" s="2">
        <f>S$2*'D1'!S75</f>
        <v>0</v>
      </c>
      <c r="T75" s="2">
        <f>T$2*'D1'!T75</f>
        <v>0</v>
      </c>
      <c r="U75" s="2">
        <f>U$2*'D1'!U75</f>
        <v>0</v>
      </c>
      <c r="V75" s="2">
        <f>V$2*'D1'!V75</f>
        <v>0</v>
      </c>
      <c r="W75" s="2">
        <f>W$2*'D1'!W75</f>
        <v>0</v>
      </c>
      <c r="X75" s="2">
        <f>X$2*'D1'!X75</f>
        <v>886.0854306706832</v>
      </c>
      <c r="Y75" s="2">
        <f>Y$2*'D1'!Y75</f>
        <v>0</v>
      </c>
      <c r="Z75" s="2">
        <f>Z$2*'D1'!Z75</f>
        <v>2731.5483228</v>
      </c>
      <c r="AA75" s="2">
        <f>AA$2*'D1'!AA75</f>
        <v>0</v>
      </c>
      <c r="AB75" s="2">
        <f>AB$2*'D1'!AB75</f>
        <v>0</v>
      </c>
      <c r="AC75" s="2">
        <f>AC$2*'D1'!AC75</f>
        <v>0</v>
      </c>
      <c r="AD75" s="2">
        <f>AD$2*'D1'!AD75</f>
        <v>0</v>
      </c>
      <c r="AE75" s="2">
        <f>AE$2*'D1'!AE75</f>
        <v>0</v>
      </c>
      <c r="AF75" s="2">
        <f>AF$2*'D1'!AF75</f>
        <v>0</v>
      </c>
      <c r="AG75" s="2">
        <f>AG$2*'D1'!AG75</f>
        <v>0</v>
      </c>
      <c r="AH75" s="2">
        <f>A!AH74*AH$2</f>
        <v>0</v>
      </c>
      <c r="AI75" s="2">
        <f>AI$2*'D1'!AI75</f>
        <v>0</v>
      </c>
      <c r="AJ75" s="2">
        <f>AJ$2*'D1'!AJ75</f>
        <v>0</v>
      </c>
      <c r="AK75" s="2">
        <f>AK$2*'D1'!AK75</f>
        <v>0</v>
      </c>
    </row>
    <row r="76" spans="1:37" ht="15">
      <c r="A76" s="3">
        <v>73</v>
      </c>
      <c r="B76" s="3">
        <v>73</v>
      </c>
      <c r="C76" s="3" t="s">
        <v>112</v>
      </c>
      <c r="D76" s="2">
        <f>D$2*'D1'!D76</f>
        <v>0</v>
      </c>
      <c r="E76" s="2">
        <f>E$2*'D1'!E76</f>
        <v>0</v>
      </c>
      <c r="F76" s="2">
        <f>F$2*'D1'!F76</f>
        <v>0</v>
      </c>
      <c r="G76" s="2">
        <f>G$2*'D1'!G76</f>
        <v>0</v>
      </c>
      <c r="H76" s="2">
        <f>H$2*'D1'!H76</f>
        <v>0</v>
      </c>
      <c r="I76" s="2">
        <f>I$2*'D1'!I76</f>
        <v>0</v>
      </c>
      <c r="J76" s="2">
        <f>J$2*'D1'!J76</f>
        <v>0</v>
      </c>
      <c r="K76" s="2">
        <f>K$2*'D1'!K76</f>
        <v>0</v>
      </c>
      <c r="L76" s="2">
        <f>L$2*'D1'!L76</f>
        <v>0</v>
      </c>
      <c r="M76" s="2">
        <f>M$2*'D1'!M76</f>
        <v>0</v>
      </c>
      <c r="N76" s="2">
        <f>N$2*'D1'!N76</f>
        <v>21047.92124476238</v>
      </c>
      <c r="O76" s="2">
        <f>O$2*'D1'!O76</f>
        <v>4352.793437924712</v>
      </c>
      <c r="P76" s="2">
        <f>P$2*'D1'!P76</f>
        <v>13832.140062801816</v>
      </c>
      <c r="Q76" s="2">
        <f>Q$2*'D1'!Q76</f>
        <v>47367.35489368175</v>
      </c>
      <c r="R76" s="2">
        <f>R$2*'D1'!R76</f>
        <v>10088.947960097144</v>
      </c>
      <c r="S76" s="2">
        <f>S$2*'D1'!S76</f>
        <v>5356.133559504592</v>
      </c>
      <c r="T76" s="2">
        <f>T$2*'D1'!T76</f>
        <v>0</v>
      </c>
      <c r="U76" s="2">
        <f>U$2*'D1'!U76</f>
        <v>0</v>
      </c>
      <c r="V76" s="2">
        <f>V$2*'D1'!V76</f>
        <v>0</v>
      </c>
      <c r="W76" s="2">
        <f>W$2*'D1'!W76</f>
        <v>0</v>
      </c>
      <c r="X76" s="2">
        <f>X$2*'D1'!X76</f>
        <v>1642.499822706632</v>
      </c>
      <c r="Y76" s="2">
        <f>Y$2*'D1'!Y76</f>
        <v>0</v>
      </c>
      <c r="Z76" s="2">
        <f>Z$2*'D1'!Z76</f>
        <v>38434.94644769999</v>
      </c>
      <c r="AA76" s="2">
        <f>AA$2*'D1'!AA76</f>
        <v>0</v>
      </c>
      <c r="AB76" s="2">
        <f>AB$2*'D1'!AB76</f>
        <v>0</v>
      </c>
      <c r="AC76" s="2">
        <f>AC$2*'D1'!AC76</f>
        <v>0</v>
      </c>
      <c r="AD76" s="2">
        <f>AD$2*'D1'!AD76</f>
        <v>0</v>
      </c>
      <c r="AE76" s="2">
        <f>AE$2*'D1'!AE76</f>
        <v>0</v>
      </c>
      <c r="AF76" s="2">
        <f>AF$2*'D1'!AF76</f>
        <v>0</v>
      </c>
      <c r="AG76" s="2">
        <f>AG$2*'D1'!AG76</f>
        <v>0</v>
      </c>
      <c r="AH76" s="2">
        <f>A!AH75*AH$2</f>
        <v>0</v>
      </c>
      <c r="AI76" s="2">
        <f>AI$2*'D1'!AI76</f>
        <v>0</v>
      </c>
      <c r="AJ76" s="2">
        <f>AJ$2*'D1'!AJ76</f>
        <v>0</v>
      </c>
      <c r="AK76" s="2">
        <f>AK$2*'D1'!AK76</f>
        <v>0</v>
      </c>
    </row>
    <row r="77" spans="1:37" ht="15">
      <c r="A77" s="3">
        <v>74</v>
      </c>
      <c r="B77" s="3">
        <v>74</v>
      </c>
      <c r="C77" s="3" t="s">
        <v>113</v>
      </c>
      <c r="D77" s="2">
        <f>D$2*'D1'!D77</f>
        <v>0</v>
      </c>
      <c r="E77" s="2">
        <f>E$2*'D1'!E77</f>
        <v>0</v>
      </c>
      <c r="F77" s="2">
        <f>F$2*'D1'!F77</f>
        <v>0</v>
      </c>
      <c r="G77" s="2">
        <f>G$2*'D1'!G77</f>
        <v>0</v>
      </c>
      <c r="H77" s="2">
        <f>H$2*'D1'!H77</f>
        <v>0</v>
      </c>
      <c r="I77" s="2">
        <f>I$2*'D1'!I77</f>
        <v>0</v>
      </c>
      <c r="J77" s="2">
        <f>J$2*'D1'!J77</f>
        <v>0</v>
      </c>
      <c r="K77" s="2">
        <f>K$2*'D1'!K77</f>
        <v>0</v>
      </c>
      <c r="L77" s="2">
        <f>L$2*'D1'!L77</f>
        <v>0</v>
      </c>
      <c r="M77" s="2">
        <f>M$2*'D1'!M77</f>
        <v>0</v>
      </c>
      <c r="N77" s="2">
        <f>N$2*'D1'!N77</f>
        <v>63361.45393462081</v>
      </c>
      <c r="O77" s="2">
        <f>O$2*'D1'!O77</f>
        <v>0</v>
      </c>
      <c r="P77" s="2">
        <f>P$2*'D1'!P77</f>
        <v>21235.414462810815</v>
      </c>
      <c r="Q77" s="2">
        <f>Q$2*'D1'!Q77</f>
        <v>0</v>
      </c>
      <c r="R77" s="2">
        <f>R$2*'D1'!R77</f>
        <v>46063.912409828416</v>
      </c>
      <c r="S77" s="2">
        <f>S$2*'D1'!S77</f>
        <v>0</v>
      </c>
      <c r="T77" s="2">
        <f>T$2*'D1'!T77</f>
        <v>0</v>
      </c>
      <c r="U77" s="2">
        <f>U$2*'D1'!U77</f>
        <v>0</v>
      </c>
      <c r="V77" s="2">
        <f>V$2*'D1'!V77</f>
        <v>0</v>
      </c>
      <c r="W77" s="2">
        <f>W$2*'D1'!W77</f>
        <v>0</v>
      </c>
      <c r="X77" s="2">
        <f>X$2*'D1'!X77</f>
        <v>3652.400921545011</v>
      </c>
      <c r="Y77" s="2">
        <f>Y$2*'D1'!Y77</f>
        <v>0</v>
      </c>
      <c r="Z77" s="2">
        <f>Z$2*'D1'!Z77</f>
        <v>25597.137863699994</v>
      </c>
      <c r="AA77" s="2">
        <f>AA$2*'D1'!AA77</f>
        <v>0</v>
      </c>
      <c r="AB77" s="2">
        <f>AB$2*'D1'!AB77</f>
        <v>0</v>
      </c>
      <c r="AC77" s="2">
        <f>AC$2*'D1'!AC77</f>
        <v>0</v>
      </c>
      <c r="AD77" s="2">
        <f>AD$2*'D1'!AD77</f>
        <v>0</v>
      </c>
      <c r="AE77" s="2">
        <f>AE$2*'D1'!AE77</f>
        <v>0</v>
      </c>
      <c r="AF77" s="2">
        <f>AF$2*'D1'!AF77</f>
        <v>0</v>
      </c>
      <c r="AG77" s="2">
        <f>AG$2*'D1'!AG77</f>
        <v>0</v>
      </c>
      <c r="AH77" s="2">
        <f>A!AH76*AH$2</f>
        <v>0</v>
      </c>
      <c r="AI77" s="2">
        <f>AI$2*'D1'!AI77</f>
        <v>0</v>
      </c>
      <c r="AJ77" s="2">
        <f>AJ$2*'D1'!AJ77</f>
        <v>0</v>
      </c>
      <c r="AK77" s="2">
        <f>AK$2*'D1'!AK77</f>
        <v>0</v>
      </c>
    </row>
    <row r="78" spans="1:37" ht="15">
      <c r="A78" s="3">
        <v>75</v>
      </c>
      <c r="B78" s="3">
        <v>75</v>
      </c>
      <c r="C78" s="3" t="s">
        <v>114</v>
      </c>
      <c r="D78" s="2">
        <f>D$2*'D1'!D78</f>
        <v>0</v>
      </c>
      <c r="E78" s="2">
        <f>E$2*'D1'!E78</f>
        <v>0</v>
      </c>
      <c r="F78" s="2">
        <f>F$2*'D1'!F78</f>
        <v>0</v>
      </c>
      <c r="G78" s="2">
        <f>G$2*'D1'!G78</f>
        <v>0</v>
      </c>
      <c r="H78" s="2">
        <f>H$2*'D1'!H78</f>
        <v>0</v>
      </c>
      <c r="I78" s="2">
        <f>I$2*'D1'!I78</f>
        <v>0</v>
      </c>
      <c r="J78" s="2">
        <f>J$2*'D1'!J78</f>
        <v>0</v>
      </c>
      <c r="K78" s="2">
        <f>K$2*'D1'!K78</f>
        <v>0</v>
      </c>
      <c r="L78" s="2">
        <f>L$2*'D1'!L78</f>
        <v>0</v>
      </c>
      <c r="M78" s="2">
        <f>M$2*'D1'!M78</f>
        <v>0</v>
      </c>
      <c r="N78" s="2">
        <f>N$2*'D1'!N78</f>
        <v>86562.84525143405</v>
      </c>
      <c r="O78" s="2">
        <f>O$2*'D1'!O78</f>
        <v>0</v>
      </c>
      <c r="P78" s="2">
        <f>P$2*'D1'!P78</f>
        <v>909.5411548531879</v>
      </c>
      <c r="Q78" s="2">
        <f>Q$2*'D1'!Q78</f>
        <v>0</v>
      </c>
      <c r="R78" s="2">
        <f>R$2*'D1'!R78</f>
        <v>104.48634279538217</v>
      </c>
      <c r="S78" s="2">
        <f>S$2*'D1'!S78</f>
        <v>0</v>
      </c>
      <c r="T78" s="2">
        <f>T$2*'D1'!T78</f>
        <v>0</v>
      </c>
      <c r="U78" s="2">
        <f>U$2*'D1'!U78</f>
        <v>0</v>
      </c>
      <c r="V78" s="2">
        <f>V$2*'D1'!V78</f>
        <v>0</v>
      </c>
      <c r="W78" s="2">
        <f>W$2*'D1'!W78</f>
        <v>0</v>
      </c>
      <c r="X78" s="2">
        <f>X$2*'D1'!X78</f>
        <v>389.0131159042023</v>
      </c>
      <c r="Y78" s="2">
        <f>Y$2*'D1'!Y78</f>
        <v>0</v>
      </c>
      <c r="Z78" s="2">
        <f>Z$2*'D1'!Z78</f>
        <v>5695.020559799999</v>
      </c>
      <c r="AA78" s="2">
        <f>AA$2*'D1'!AA78</f>
        <v>0</v>
      </c>
      <c r="AB78" s="2">
        <f>AB$2*'D1'!AB78</f>
        <v>0</v>
      </c>
      <c r="AC78" s="2">
        <f>AC$2*'D1'!AC78</f>
        <v>0</v>
      </c>
      <c r="AD78" s="2">
        <f>AD$2*'D1'!AD78</f>
        <v>0</v>
      </c>
      <c r="AE78" s="2">
        <f>AE$2*'D1'!AE78</f>
        <v>0</v>
      </c>
      <c r="AF78" s="2">
        <f>AF$2*'D1'!AF78</f>
        <v>0</v>
      </c>
      <c r="AG78" s="2">
        <f>AG$2*'D1'!AG78</f>
        <v>0</v>
      </c>
      <c r="AH78" s="2">
        <f>A!AH77*AH$2</f>
        <v>0</v>
      </c>
      <c r="AI78" s="2">
        <f>AI$2*'D1'!AI78</f>
        <v>0</v>
      </c>
      <c r="AJ78" s="2">
        <f>AJ$2*'D1'!AJ78</f>
        <v>0</v>
      </c>
      <c r="AK78" s="2">
        <f>AK$2*'D1'!AK78</f>
        <v>0</v>
      </c>
    </row>
    <row r="79" spans="1:37" ht="15">
      <c r="A79" s="3">
        <v>76</v>
      </c>
      <c r="B79" s="3">
        <v>76</v>
      </c>
      <c r="C79" s="3" t="s">
        <v>115</v>
      </c>
      <c r="D79" s="2">
        <f>D$2*'D1'!D79</f>
        <v>0</v>
      </c>
      <c r="E79" s="2">
        <f>E$2*'D1'!E79</f>
        <v>1276.2419783195503</v>
      </c>
      <c r="F79" s="2">
        <f>F$2*'D1'!F79</f>
        <v>0</v>
      </c>
      <c r="G79" s="2">
        <f>G$2*'D1'!G79</f>
        <v>0</v>
      </c>
      <c r="H79" s="2">
        <f>H$2*'D1'!H79</f>
        <v>0</v>
      </c>
      <c r="I79" s="2">
        <f>I$2*'D1'!I79</f>
        <v>0</v>
      </c>
      <c r="J79" s="2">
        <f>J$2*'D1'!J79</f>
        <v>0</v>
      </c>
      <c r="K79" s="2">
        <f>K$2*'D1'!K79</f>
        <v>0</v>
      </c>
      <c r="L79" s="2">
        <f>L$2*'D1'!L79</f>
        <v>0</v>
      </c>
      <c r="M79" s="2">
        <f>M$2*'D1'!M79</f>
        <v>0</v>
      </c>
      <c r="N79" s="2">
        <f>N$2*'D1'!N79</f>
        <v>753106.0508731154</v>
      </c>
      <c r="O79" s="2">
        <f>O$2*'D1'!O79</f>
        <v>0</v>
      </c>
      <c r="P79" s="2">
        <f>P$2*'D1'!P79</f>
        <v>290373.1061895371</v>
      </c>
      <c r="Q79" s="2">
        <f>Q$2*'D1'!Q79</f>
        <v>225629.63761452763</v>
      </c>
      <c r="R79" s="2">
        <f>R$2*'D1'!R79</f>
        <v>65035.46600865784</v>
      </c>
      <c r="S79" s="2">
        <f>S$2*'D1'!S79</f>
        <v>664495.3197260385</v>
      </c>
      <c r="T79" s="2">
        <f>T$2*'D1'!T79</f>
        <v>0</v>
      </c>
      <c r="U79" s="2">
        <f>U$2*'D1'!U79</f>
        <v>0</v>
      </c>
      <c r="V79" s="2">
        <f>V$2*'D1'!V79</f>
        <v>0</v>
      </c>
      <c r="W79" s="2">
        <f>W$2*'D1'!W79</f>
        <v>0</v>
      </c>
      <c r="X79" s="2">
        <f>X$2*'D1'!X79</f>
        <v>58351.967385630356</v>
      </c>
      <c r="Y79" s="2">
        <f>Y$2*'D1'!Y79</f>
        <v>0</v>
      </c>
      <c r="Z79" s="2">
        <f>Z$2*'D1'!Z79</f>
        <v>59441.04500985</v>
      </c>
      <c r="AA79" s="2">
        <f>AA$2*'D1'!AA79</f>
        <v>0</v>
      </c>
      <c r="AB79" s="2">
        <f>AB$2*'D1'!AB79</f>
        <v>0</v>
      </c>
      <c r="AC79" s="2">
        <f>AC$2*'D1'!AC79</f>
        <v>0</v>
      </c>
      <c r="AD79" s="2">
        <f>AD$2*'D1'!AD79</f>
        <v>0</v>
      </c>
      <c r="AE79" s="2">
        <f>AE$2*'D1'!AE79</f>
        <v>0</v>
      </c>
      <c r="AF79" s="2">
        <f>AF$2*'D1'!AF79</f>
        <v>0</v>
      </c>
      <c r="AG79" s="2">
        <f>AG$2*'D1'!AG79</f>
        <v>0</v>
      </c>
      <c r="AH79" s="2">
        <f>A!AH78*AH$2</f>
        <v>0</v>
      </c>
      <c r="AI79" s="2">
        <f>AI$2*'D1'!AI79</f>
        <v>0</v>
      </c>
      <c r="AJ79" s="2">
        <f>AJ$2*'D1'!AJ79</f>
        <v>0</v>
      </c>
      <c r="AK79" s="2">
        <f>AK$2*'D1'!AK79</f>
        <v>0</v>
      </c>
    </row>
    <row r="80" spans="1:37" ht="15">
      <c r="A80" s="3">
        <v>77</v>
      </c>
      <c r="B80" s="3">
        <v>77</v>
      </c>
      <c r="C80" s="3" t="s">
        <v>116</v>
      </c>
      <c r="D80" s="2">
        <f>D$2*'D1'!D80</f>
        <v>0</v>
      </c>
      <c r="E80" s="2">
        <f>E$2*'D1'!E80</f>
        <v>210874.7912276257</v>
      </c>
      <c r="F80" s="2">
        <f>F$2*'D1'!F80</f>
        <v>0</v>
      </c>
      <c r="G80" s="2">
        <f>G$2*'D1'!G80</f>
        <v>0</v>
      </c>
      <c r="H80" s="2">
        <f>H$2*'D1'!H80</f>
        <v>0</v>
      </c>
      <c r="I80" s="2">
        <f>I$2*'D1'!I80</f>
        <v>0</v>
      </c>
      <c r="J80" s="2">
        <f>J$2*'D1'!J80</f>
        <v>0</v>
      </c>
      <c r="K80" s="2">
        <f>K$2*'D1'!K80</f>
        <v>0</v>
      </c>
      <c r="L80" s="2">
        <f>L$2*'D1'!L80</f>
        <v>0</v>
      </c>
      <c r="M80" s="2">
        <f>M$2*'D1'!M80</f>
        <v>0</v>
      </c>
      <c r="N80" s="2">
        <f>N$2*'D1'!N80</f>
        <v>403891.6643628375</v>
      </c>
      <c r="O80" s="2">
        <f>O$2*'D1'!O80</f>
        <v>0</v>
      </c>
      <c r="P80" s="2">
        <f>P$2*'D1'!P80</f>
        <v>417812.09800005564</v>
      </c>
      <c r="Q80" s="2">
        <f>Q$2*'D1'!Q80</f>
        <v>365721.78247755783</v>
      </c>
      <c r="R80" s="2">
        <f>R$2*'D1'!R80</f>
        <v>61693.1695403304</v>
      </c>
      <c r="S80" s="2">
        <f>S$2*'D1'!S80</f>
        <v>0</v>
      </c>
      <c r="T80" s="2">
        <f>T$2*'D1'!T80</f>
        <v>0</v>
      </c>
      <c r="U80" s="2">
        <f>U$2*'D1'!U80</f>
        <v>0</v>
      </c>
      <c r="V80" s="2">
        <f>V$2*'D1'!V80</f>
        <v>0</v>
      </c>
      <c r="W80" s="2">
        <f>W$2*'D1'!W80</f>
        <v>0</v>
      </c>
      <c r="X80" s="2">
        <f>X$2*'D1'!X80</f>
        <v>21438.94505427604</v>
      </c>
      <c r="Y80" s="2">
        <f>Y$2*'D1'!Y80</f>
        <v>0</v>
      </c>
      <c r="Z80" s="2">
        <f>Z$2*'D1'!Z80</f>
        <v>180388.78059870002</v>
      </c>
      <c r="AA80" s="2">
        <f>AA$2*'D1'!AA80</f>
        <v>0</v>
      </c>
      <c r="AB80" s="2">
        <f>AB$2*'D1'!AB80</f>
        <v>0</v>
      </c>
      <c r="AC80" s="2">
        <f>AC$2*'D1'!AC80</f>
        <v>0</v>
      </c>
      <c r="AD80" s="2">
        <f>AD$2*'D1'!AD80</f>
        <v>0</v>
      </c>
      <c r="AE80" s="2">
        <f>AE$2*'D1'!AE80</f>
        <v>0</v>
      </c>
      <c r="AF80" s="2">
        <f>AF$2*'D1'!AF80</f>
        <v>0</v>
      </c>
      <c r="AG80" s="2">
        <f>AG$2*'D1'!AG80</f>
        <v>0</v>
      </c>
      <c r="AH80" s="2">
        <f>A!AH79*AH$2</f>
        <v>0</v>
      </c>
      <c r="AI80" s="2">
        <f>AI$2*'D1'!AI80</f>
        <v>0</v>
      </c>
      <c r="AJ80" s="2">
        <f>AJ$2*'D1'!AJ80</f>
        <v>0</v>
      </c>
      <c r="AK80" s="2">
        <f>AK$2*'D1'!AK80</f>
        <v>0</v>
      </c>
    </row>
    <row r="81" spans="1:37" ht="15">
      <c r="A81" s="3">
        <v>78</v>
      </c>
      <c r="B81" s="3">
        <v>78</v>
      </c>
      <c r="C81" s="3" t="s">
        <v>117</v>
      </c>
      <c r="D81" s="2">
        <f>D$2*'D1'!D81</f>
        <v>0</v>
      </c>
      <c r="E81" s="2">
        <f>E$2*'D1'!E81</f>
        <v>86782.51887055502</v>
      </c>
      <c r="F81" s="2">
        <f>F$2*'D1'!F81</f>
        <v>0</v>
      </c>
      <c r="G81" s="2">
        <f>G$2*'D1'!G81</f>
        <v>0</v>
      </c>
      <c r="H81" s="2">
        <f>H$2*'D1'!H81</f>
        <v>0</v>
      </c>
      <c r="I81" s="2">
        <f>I$2*'D1'!I81</f>
        <v>0</v>
      </c>
      <c r="J81" s="2">
        <f>J$2*'D1'!J81</f>
        <v>0</v>
      </c>
      <c r="K81" s="2">
        <f>K$2*'D1'!K81</f>
        <v>0</v>
      </c>
      <c r="L81" s="2">
        <f>L$2*'D1'!L81</f>
        <v>0</v>
      </c>
      <c r="M81" s="2">
        <f>M$2*'D1'!M81</f>
        <v>0</v>
      </c>
      <c r="N81" s="2">
        <f>N$2*'D1'!N81</f>
        <v>0</v>
      </c>
      <c r="O81" s="2">
        <f>O$2*'D1'!O81</f>
        <v>0</v>
      </c>
      <c r="P81" s="2">
        <f>P$2*'D1'!P81</f>
        <v>83602.45615084593</v>
      </c>
      <c r="Q81" s="2">
        <f>Q$2*'D1'!Q81</f>
        <v>892963.3623013718</v>
      </c>
      <c r="R81" s="2">
        <f>R$2*'D1'!R81</f>
        <v>39882.12041971618</v>
      </c>
      <c r="S81" s="2">
        <f>S$2*'D1'!S81</f>
        <v>0</v>
      </c>
      <c r="T81" s="2">
        <f>T$2*'D1'!T81</f>
        <v>0</v>
      </c>
      <c r="U81" s="2">
        <f>U$2*'D1'!U81</f>
        <v>0</v>
      </c>
      <c r="V81" s="2">
        <f>V$2*'D1'!V81</f>
        <v>0</v>
      </c>
      <c r="W81" s="2">
        <f>W$2*'D1'!W81</f>
        <v>0</v>
      </c>
      <c r="X81" s="2">
        <f>X$2*'D1'!X81</f>
        <v>34665.39099501892</v>
      </c>
      <c r="Y81" s="2">
        <f>Y$2*'D1'!Y81</f>
        <v>0</v>
      </c>
      <c r="Z81" s="2">
        <f>Z$2*'D1'!Z81</f>
        <v>74448.16212464999</v>
      </c>
      <c r="AA81" s="2">
        <f>AA$2*'D1'!AA81</f>
        <v>0</v>
      </c>
      <c r="AB81" s="2">
        <f>AB$2*'D1'!AB81</f>
        <v>0</v>
      </c>
      <c r="AC81" s="2">
        <f>AC$2*'D1'!AC81</f>
        <v>0</v>
      </c>
      <c r="AD81" s="2">
        <f>AD$2*'D1'!AD81</f>
        <v>0</v>
      </c>
      <c r="AE81" s="2">
        <f>AE$2*'D1'!AE81</f>
        <v>0</v>
      </c>
      <c r="AF81" s="2">
        <f>AF$2*'D1'!AF81</f>
        <v>0</v>
      </c>
      <c r="AG81" s="2">
        <f>AG$2*'D1'!AG81</f>
        <v>0</v>
      </c>
      <c r="AH81" s="2">
        <f>A!AH80*AH$2</f>
        <v>0</v>
      </c>
      <c r="AI81" s="2">
        <f>AI$2*'D1'!AI81</f>
        <v>0</v>
      </c>
      <c r="AJ81" s="2">
        <f>AJ$2*'D1'!AJ81</f>
        <v>0</v>
      </c>
      <c r="AK81" s="2">
        <f>AK$2*'D1'!AK81</f>
        <v>0</v>
      </c>
    </row>
    <row r="82" spans="1:37" ht="15">
      <c r="A82" s="3">
        <v>79</v>
      </c>
      <c r="B82" s="3">
        <v>79</v>
      </c>
      <c r="C82" s="3" t="s">
        <v>118</v>
      </c>
      <c r="D82" s="2">
        <f>D$2*'D1'!D82</f>
        <v>0</v>
      </c>
      <c r="E82" s="2">
        <f>E$2*'D1'!E82</f>
        <v>5657.920074764479</v>
      </c>
      <c r="F82" s="2">
        <f>F$2*'D1'!F82</f>
        <v>0</v>
      </c>
      <c r="G82" s="2">
        <f>G$2*'D1'!G82</f>
        <v>0</v>
      </c>
      <c r="H82" s="2">
        <f>H$2*'D1'!H82</f>
        <v>0</v>
      </c>
      <c r="I82" s="2">
        <f>I$2*'D1'!I82</f>
        <v>0</v>
      </c>
      <c r="J82" s="2">
        <f>J$2*'D1'!J82</f>
        <v>0</v>
      </c>
      <c r="K82" s="2">
        <f>K$2*'D1'!K82</f>
        <v>0</v>
      </c>
      <c r="L82" s="2">
        <f>L$2*'D1'!L82</f>
        <v>0</v>
      </c>
      <c r="M82" s="2">
        <f>M$2*'D1'!M82</f>
        <v>0</v>
      </c>
      <c r="N82" s="2">
        <f>N$2*'D1'!N82</f>
        <v>1082797.8592784689</v>
      </c>
      <c r="O82" s="2">
        <f>O$2*'D1'!O82</f>
        <v>0</v>
      </c>
      <c r="P82" s="2">
        <f>P$2*'D1'!P82</f>
        <v>580665.3022763418</v>
      </c>
      <c r="Q82" s="2">
        <f>Q$2*'D1'!Q82</f>
        <v>285608.8725925647</v>
      </c>
      <c r="R82" s="2">
        <f>R$2*'D1'!R82</f>
        <v>3892.591207049784</v>
      </c>
      <c r="S82" s="2">
        <f>S$2*'D1'!S82</f>
        <v>0</v>
      </c>
      <c r="T82" s="2">
        <f>T$2*'D1'!T82</f>
        <v>0</v>
      </c>
      <c r="U82" s="2">
        <f>U$2*'D1'!U82</f>
        <v>0</v>
      </c>
      <c r="V82" s="2">
        <f>V$2*'D1'!V82</f>
        <v>0</v>
      </c>
      <c r="W82" s="2">
        <f>W$2*'D1'!W82</f>
        <v>0</v>
      </c>
      <c r="X82" s="2">
        <f>X$2*'D1'!X82</f>
        <v>170841.5934012622</v>
      </c>
      <c r="Y82" s="2">
        <f>Y$2*'D1'!Y82</f>
        <v>0</v>
      </c>
      <c r="Z82" s="2">
        <f>Z$2*'D1'!Z82</f>
        <v>292136.2819245</v>
      </c>
      <c r="AA82" s="2">
        <f>AA$2*'D1'!AA82</f>
        <v>0</v>
      </c>
      <c r="AB82" s="2">
        <f>AB$2*'D1'!AB82</f>
        <v>0</v>
      </c>
      <c r="AC82" s="2">
        <f>AC$2*'D1'!AC82</f>
        <v>0</v>
      </c>
      <c r="AD82" s="2">
        <f>AD$2*'D1'!AD82</f>
        <v>0</v>
      </c>
      <c r="AE82" s="2">
        <f>AE$2*'D1'!AE82</f>
        <v>0</v>
      </c>
      <c r="AF82" s="2">
        <f>AF$2*'D1'!AF82</f>
        <v>0</v>
      </c>
      <c r="AG82" s="2">
        <f>AG$2*'D1'!AG82</f>
        <v>0</v>
      </c>
      <c r="AH82" s="2">
        <f>A!AH81*AH$2</f>
        <v>0</v>
      </c>
      <c r="AI82" s="2">
        <f>AI$2*'D1'!AI82</f>
        <v>0</v>
      </c>
      <c r="AJ82" s="2">
        <f>AJ$2*'D1'!AJ82</f>
        <v>0</v>
      </c>
      <c r="AK82" s="2">
        <f>AK$2*'D1'!AK82</f>
        <v>0</v>
      </c>
    </row>
    <row r="83" spans="1:37" ht="15">
      <c r="A83" s="3">
        <v>80</v>
      </c>
      <c r="B83" s="3">
        <v>80</v>
      </c>
      <c r="C83" s="3" t="s">
        <v>119</v>
      </c>
      <c r="D83" s="2">
        <f>D$2*'D1'!D83</f>
        <v>0</v>
      </c>
      <c r="E83" s="2">
        <f>E$2*'D1'!E83</f>
        <v>1191.7183690375175</v>
      </c>
      <c r="F83" s="2">
        <f>F$2*'D1'!F83</f>
        <v>0</v>
      </c>
      <c r="G83" s="2">
        <f>G$2*'D1'!G83</f>
        <v>0</v>
      </c>
      <c r="H83" s="2">
        <f>H$2*'D1'!H83</f>
        <v>0</v>
      </c>
      <c r="I83" s="2">
        <f>I$2*'D1'!I83</f>
        <v>0</v>
      </c>
      <c r="J83" s="2">
        <f>J$2*'D1'!J83</f>
        <v>0</v>
      </c>
      <c r="K83" s="2">
        <f>K$2*'D1'!K83</f>
        <v>0</v>
      </c>
      <c r="L83" s="2">
        <f>L$2*'D1'!L83</f>
        <v>0</v>
      </c>
      <c r="M83" s="2">
        <f>M$2*'D1'!M83</f>
        <v>0</v>
      </c>
      <c r="N83" s="2">
        <f>N$2*'D1'!N83</f>
        <v>0</v>
      </c>
      <c r="O83" s="2">
        <f>O$2*'D1'!O83</f>
        <v>0</v>
      </c>
      <c r="P83" s="2">
        <f>P$2*'D1'!P83</f>
        <v>79912.67646589702</v>
      </c>
      <c r="Q83" s="2">
        <f>Q$2*'D1'!Q83</f>
        <v>15297.397038279767</v>
      </c>
      <c r="R83" s="2">
        <f>R$2*'D1'!R83</f>
        <v>607.287289338009</v>
      </c>
      <c r="S83" s="2">
        <f>S$2*'D1'!S83</f>
        <v>0</v>
      </c>
      <c r="T83" s="2">
        <f>T$2*'D1'!T83</f>
        <v>0</v>
      </c>
      <c r="U83" s="2">
        <f>U$2*'D1'!U83</f>
        <v>0</v>
      </c>
      <c r="V83" s="2">
        <f>V$2*'D1'!V83</f>
        <v>0</v>
      </c>
      <c r="W83" s="2">
        <f>W$2*'D1'!W83</f>
        <v>0</v>
      </c>
      <c r="X83" s="2">
        <f>X$2*'D1'!X83</f>
        <v>42143.087556288585</v>
      </c>
      <c r="Y83" s="2">
        <f>Y$2*'D1'!Y83</f>
        <v>0</v>
      </c>
      <c r="Z83" s="2">
        <f>Z$2*'D1'!Z83</f>
        <v>61604.496876149984</v>
      </c>
      <c r="AA83" s="2">
        <f>AA$2*'D1'!AA83</f>
        <v>0</v>
      </c>
      <c r="AB83" s="2">
        <f>AB$2*'D1'!AB83</f>
        <v>0</v>
      </c>
      <c r="AC83" s="2">
        <f>AC$2*'D1'!AC83</f>
        <v>0</v>
      </c>
      <c r="AD83" s="2">
        <f>AD$2*'D1'!AD83</f>
        <v>0</v>
      </c>
      <c r="AE83" s="2">
        <f>AE$2*'D1'!AE83</f>
        <v>0</v>
      </c>
      <c r="AF83" s="2">
        <f>AF$2*'D1'!AF83</f>
        <v>0</v>
      </c>
      <c r="AG83" s="2">
        <f>AG$2*'D1'!AG83</f>
        <v>0</v>
      </c>
      <c r="AH83" s="2">
        <f>A!AH82*AH$2</f>
        <v>0</v>
      </c>
      <c r="AI83" s="2">
        <f>AI$2*'D1'!AI83</f>
        <v>0</v>
      </c>
      <c r="AJ83" s="2">
        <f>AJ$2*'D1'!AJ83</f>
        <v>0</v>
      </c>
      <c r="AK83" s="2">
        <f>AK$2*'D1'!AK83</f>
        <v>0</v>
      </c>
    </row>
    <row r="84" spans="1:37" ht="15">
      <c r="A84" s="3">
        <v>81</v>
      </c>
      <c r="B84" s="3">
        <v>81</v>
      </c>
      <c r="C84" s="3" t="s">
        <v>120</v>
      </c>
      <c r="D84" s="2">
        <f>D$2*'D1'!D84</f>
        <v>0</v>
      </c>
      <c r="E84" s="2">
        <f>E$2*'D1'!E84</f>
        <v>0</v>
      </c>
      <c r="F84" s="2">
        <f>F$2*'D1'!F84</f>
        <v>0</v>
      </c>
      <c r="G84" s="2">
        <f>G$2*'D1'!G84</f>
        <v>0</v>
      </c>
      <c r="H84" s="2">
        <f>H$2*'D1'!H84</f>
        <v>0</v>
      </c>
      <c r="I84" s="2">
        <f>I$2*'D1'!I84</f>
        <v>0</v>
      </c>
      <c r="J84" s="2">
        <f>J$2*'D1'!J84</f>
        <v>0</v>
      </c>
      <c r="K84" s="2">
        <f>K$2*'D1'!K84</f>
        <v>0</v>
      </c>
      <c r="L84" s="2">
        <f>L$2*'D1'!L84</f>
        <v>0</v>
      </c>
      <c r="M84" s="2">
        <f>M$2*'D1'!M84</f>
        <v>0</v>
      </c>
      <c r="N84" s="2">
        <f>N$2*'D1'!N84</f>
        <v>82065.42618204038</v>
      </c>
      <c r="O84" s="2">
        <f>O$2*'D1'!O84</f>
        <v>0</v>
      </c>
      <c r="P84" s="2">
        <f>P$2*'D1'!P84</f>
        <v>159067.16946912117</v>
      </c>
      <c r="Q84" s="2">
        <f>Q$2*'D1'!Q84</f>
        <v>25661.687953876528</v>
      </c>
      <c r="R84" s="2">
        <f>R$2*'D1'!R84</f>
        <v>0</v>
      </c>
      <c r="S84" s="2">
        <f>S$2*'D1'!S84</f>
        <v>0</v>
      </c>
      <c r="T84" s="2">
        <f>T$2*'D1'!T84</f>
        <v>0</v>
      </c>
      <c r="U84" s="2">
        <f>U$2*'D1'!U84</f>
        <v>0</v>
      </c>
      <c r="V84" s="2">
        <f>V$2*'D1'!V84</f>
        <v>0</v>
      </c>
      <c r="W84" s="2">
        <f>W$2*'D1'!W84</f>
        <v>0</v>
      </c>
      <c r="X84" s="2">
        <f>X$2*'D1'!X84</f>
        <v>13377.72881915007</v>
      </c>
      <c r="Y84" s="2">
        <f>Y$2*'D1'!Y84</f>
        <v>0</v>
      </c>
      <c r="Z84" s="2">
        <f>Z$2*'D1'!Z84</f>
        <v>24880.867795349997</v>
      </c>
      <c r="AA84" s="2">
        <f>AA$2*'D1'!AA84</f>
        <v>0</v>
      </c>
      <c r="AB84" s="2">
        <f>AB$2*'D1'!AB84</f>
        <v>0</v>
      </c>
      <c r="AC84" s="2">
        <f>AC$2*'D1'!AC84</f>
        <v>0</v>
      </c>
      <c r="AD84" s="2">
        <f>AD$2*'D1'!AD84</f>
        <v>0</v>
      </c>
      <c r="AE84" s="2">
        <f>AE$2*'D1'!AE84</f>
        <v>0</v>
      </c>
      <c r="AF84" s="2">
        <f>AF$2*'D1'!AF84</f>
        <v>0</v>
      </c>
      <c r="AG84" s="2">
        <f>AG$2*'D1'!AG84</f>
        <v>0</v>
      </c>
      <c r="AH84" s="2">
        <f>A!AH83*AH$2</f>
        <v>0</v>
      </c>
      <c r="AI84" s="2">
        <f>AI$2*'D1'!AI84</f>
        <v>0</v>
      </c>
      <c r="AJ84" s="2">
        <f>AJ$2*'D1'!AJ84</f>
        <v>0</v>
      </c>
      <c r="AK84" s="2">
        <f>AK$2*'D1'!AK84</f>
        <v>0</v>
      </c>
    </row>
    <row r="85" spans="1:37" ht="15">
      <c r="A85" s="3">
        <v>82</v>
      </c>
      <c r="B85" s="3">
        <v>82</v>
      </c>
      <c r="C85" s="3" t="s">
        <v>121</v>
      </c>
      <c r="D85" s="2">
        <f>D$2*'D1'!D85</f>
        <v>0</v>
      </c>
      <c r="E85" s="2">
        <f>E$2*'D1'!E85</f>
        <v>0</v>
      </c>
      <c r="F85" s="2">
        <f>F$2*'D1'!F85</f>
        <v>0</v>
      </c>
      <c r="G85" s="2">
        <f>G$2*'D1'!G85</f>
        <v>0</v>
      </c>
      <c r="H85" s="2">
        <f>H$2*'D1'!H85</f>
        <v>0</v>
      </c>
      <c r="I85" s="2">
        <f>I$2*'D1'!I85</f>
        <v>0</v>
      </c>
      <c r="J85" s="2">
        <f>J$2*'D1'!J85</f>
        <v>0</v>
      </c>
      <c r="K85" s="2">
        <f>K$2*'D1'!K85</f>
        <v>0</v>
      </c>
      <c r="L85" s="2">
        <f>L$2*'D1'!L85</f>
        <v>0</v>
      </c>
      <c r="M85" s="2">
        <f>M$2*'D1'!M85</f>
        <v>0</v>
      </c>
      <c r="N85" s="2">
        <f>N$2*'D1'!N85</f>
        <v>166613.12534288559</v>
      </c>
      <c r="O85" s="2">
        <f>O$2*'D1'!O85</f>
        <v>0</v>
      </c>
      <c r="P85" s="2">
        <f>P$2*'D1'!P85</f>
        <v>138258.62554831203</v>
      </c>
      <c r="Q85" s="2">
        <f>Q$2*'D1'!Q85</f>
        <v>36644.3593098334</v>
      </c>
      <c r="R85" s="2">
        <f>R$2*'D1'!R85</f>
        <v>0</v>
      </c>
      <c r="S85" s="2">
        <f>S$2*'D1'!S85</f>
        <v>0</v>
      </c>
      <c r="T85" s="2">
        <f>T$2*'D1'!T85</f>
        <v>0</v>
      </c>
      <c r="U85" s="2">
        <f>U$2*'D1'!U85</f>
        <v>0</v>
      </c>
      <c r="V85" s="2">
        <f>V$2*'D1'!V85</f>
        <v>0</v>
      </c>
      <c r="W85" s="2">
        <f>W$2*'D1'!W85</f>
        <v>0</v>
      </c>
      <c r="X85" s="2">
        <f>X$2*'D1'!X85</f>
        <v>453.8486352215694</v>
      </c>
      <c r="Y85" s="2">
        <f>Y$2*'D1'!Y85</f>
        <v>0</v>
      </c>
      <c r="Z85" s="2">
        <f>Z$2*'D1'!Z85</f>
        <v>19430.0701452</v>
      </c>
      <c r="AA85" s="2">
        <f>AA$2*'D1'!AA85</f>
        <v>0</v>
      </c>
      <c r="AB85" s="2">
        <f>AB$2*'D1'!AB85</f>
        <v>0</v>
      </c>
      <c r="AC85" s="2">
        <f>AC$2*'D1'!AC85</f>
        <v>0</v>
      </c>
      <c r="AD85" s="2">
        <f>AD$2*'D1'!AD85</f>
        <v>0</v>
      </c>
      <c r="AE85" s="2">
        <f>AE$2*'D1'!AE85</f>
        <v>0</v>
      </c>
      <c r="AF85" s="2">
        <f>AF$2*'D1'!AF85</f>
        <v>0</v>
      </c>
      <c r="AG85" s="2">
        <f>AG$2*'D1'!AG85</f>
        <v>0</v>
      </c>
      <c r="AH85" s="2">
        <f>A!AH84*AH$2</f>
        <v>0</v>
      </c>
      <c r="AI85" s="2">
        <f>AI$2*'D1'!AI85</f>
        <v>0</v>
      </c>
      <c r="AJ85" s="2">
        <f>AJ$2*'D1'!AJ85</f>
        <v>0</v>
      </c>
      <c r="AK85" s="2">
        <f>AK$2*'D1'!AK85</f>
        <v>0</v>
      </c>
    </row>
    <row r="86" spans="1:37" ht="15">
      <c r="A86" s="3">
        <v>83</v>
      </c>
      <c r="B86" s="3">
        <v>83</v>
      </c>
      <c r="C86" s="3" t="s">
        <v>122</v>
      </c>
      <c r="D86" s="2">
        <f>D$2*'D1'!D86</f>
        <v>0</v>
      </c>
      <c r="E86" s="2">
        <f>E$2*'D1'!E86</f>
        <v>0</v>
      </c>
      <c r="F86" s="2">
        <f>F$2*'D1'!F86</f>
        <v>9227.284655148002</v>
      </c>
      <c r="G86" s="2">
        <f>G$2*'D1'!G86</f>
        <v>0</v>
      </c>
      <c r="H86" s="2">
        <f>H$2*'D1'!H86</f>
        <v>0</v>
      </c>
      <c r="I86" s="2">
        <f>I$2*'D1'!I86</f>
        <v>0</v>
      </c>
      <c r="J86" s="2">
        <f>J$2*'D1'!J86</f>
        <v>0</v>
      </c>
      <c r="K86" s="2">
        <f>K$2*'D1'!K86</f>
        <v>0</v>
      </c>
      <c r="L86" s="2">
        <f>L$2*'D1'!L86</f>
        <v>0</v>
      </c>
      <c r="M86" s="2">
        <f>M$2*'D1'!M86</f>
        <v>0</v>
      </c>
      <c r="N86" s="2">
        <f>N$2*'D1'!N86</f>
        <v>28611.89983760649</v>
      </c>
      <c r="O86" s="2">
        <f>O$2*'D1'!O86</f>
        <v>0</v>
      </c>
      <c r="P86" s="2">
        <f>P$2*'D1'!P86</f>
        <v>70861.20747315943</v>
      </c>
      <c r="Q86" s="2">
        <f>Q$2*'D1'!Q86</f>
        <v>22717.96232260115</v>
      </c>
      <c r="R86" s="2">
        <f>R$2*'D1'!R86</f>
        <v>12377.515492597213</v>
      </c>
      <c r="S86" s="2">
        <f>S$2*'D1'!S86</f>
        <v>0</v>
      </c>
      <c r="T86" s="2">
        <f>T$2*'D1'!T86</f>
        <v>0</v>
      </c>
      <c r="U86" s="2">
        <f>U$2*'D1'!U86</f>
        <v>0</v>
      </c>
      <c r="V86" s="2">
        <f>V$2*'D1'!V86</f>
        <v>0</v>
      </c>
      <c r="W86" s="2">
        <f>W$2*'D1'!W86</f>
        <v>0</v>
      </c>
      <c r="X86" s="2">
        <f>X$2*'D1'!X86</f>
        <v>302.5657568143796</v>
      </c>
      <c r="Y86" s="2">
        <f>Y$2*'D1'!Y86</f>
        <v>0</v>
      </c>
      <c r="Z86" s="2">
        <f>Z$2*'D1'!Z86</f>
        <v>2873.2796036999994</v>
      </c>
      <c r="AA86" s="2">
        <f>AA$2*'D1'!AA86</f>
        <v>0</v>
      </c>
      <c r="AB86" s="2">
        <f>AB$2*'D1'!AB86</f>
        <v>0</v>
      </c>
      <c r="AC86" s="2">
        <f>AC$2*'D1'!AC86</f>
        <v>0</v>
      </c>
      <c r="AD86" s="2">
        <f>AD$2*'D1'!AD86</f>
        <v>0</v>
      </c>
      <c r="AE86" s="2">
        <f>AE$2*'D1'!AE86</f>
        <v>0</v>
      </c>
      <c r="AF86" s="2">
        <f>AF$2*'D1'!AF86</f>
        <v>0</v>
      </c>
      <c r="AG86" s="2">
        <f>AG$2*'D1'!AG86</f>
        <v>0</v>
      </c>
      <c r="AH86" s="2">
        <f>A!AH85*AH$2</f>
        <v>0</v>
      </c>
      <c r="AI86" s="2">
        <f>AI$2*'D1'!AI86</f>
        <v>0</v>
      </c>
      <c r="AJ86" s="2">
        <f>AJ$2*'D1'!AJ86</f>
        <v>0</v>
      </c>
      <c r="AK86" s="2">
        <f>AK$2*'D1'!AK86</f>
        <v>0</v>
      </c>
    </row>
    <row r="87" spans="1:37" ht="15">
      <c r="A87" s="3">
        <v>84</v>
      </c>
      <c r="B87" s="3">
        <v>84</v>
      </c>
      <c r="C87" s="3" t="s">
        <v>123</v>
      </c>
      <c r="D87" s="2">
        <f>D$2*'D1'!D87</f>
        <v>0</v>
      </c>
      <c r="E87" s="2">
        <f>E$2*'D1'!E87</f>
        <v>0</v>
      </c>
      <c r="F87" s="2">
        <f>F$2*'D1'!F87</f>
        <v>0</v>
      </c>
      <c r="G87" s="2">
        <f>G$2*'D1'!G87</f>
        <v>0</v>
      </c>
      <c r="H87" s="2">
        <f>H$2*'D1'!H87</f>
        <v>0</v>
      </c>
      <c r="I87" s="2">
        <f>I$2*'D1'!I87</f>
        <v>0</v>
      </c>
      <c r="J87" s="2">
        <f>J$2*'D1'!J87</f>
        <v>0</v>
      </c>
      <c r="K87" s="2">
        <f>K$2*'D1'!K87</f>
        <v>0</v>
      </c>
      <c r="L87" s="2">
        <f>L$2*'D1'!L87</f>
        <v>0</v>
      </c>
      <c r="M87" s="2">
        <f>M$2*'D1'!M87</f>
        <v>0</v>
      </c>
      <c r="N87" s="2">
        <f>N$2*'D1'!N87</f>
        <v>2951.667473274333</v>
      </c>
      <c r="O87" s="2">
        <f>O$2*'D1'!O87</f>
        <v>0</v>
      </c>
      <c r="P87" s="2">
        <f>P$2*'D1'!P87</f>
        <v>33850.41548019943</v>
      </c>
      <c r="Q87" s="2">
        <f>Q$2*'D1'!Q87</f>
        <v>41685.296897205546</v>
      </c>
      <c r="R87" s="2">
        <f>R$2*'D1'!R87</f>
        <v>47277.853737942045</v>
      </c>
      <c r="S87" s="2">
        <f>S$2*'D1'!S87</f>
        <v>0</v>
      </c>
      <c r="T87" s="2">
        <f>T$2*'D1'!T87</f>
        <v>0</v>
      </c>
      <c r="U87" s="2">
        <f>U$2*'D1'!U87</f>
        <v>0</v>
      </c>
      <c r="V87" s="2">
        <f>V$2*'D1'!V87</f>
        <v>0</v>
      </c>
      <c r="W87" s="2">
        <f>W$2*'D1'!W87</f>
        <v>0</v>
      </c>
      <c r="X87" s="2">
        <f>X$2*'D1'!X87</f>
        <v>21028.320098599383</v>
      </c>
      <c r="Y87" s="2">
        <f>Y$2*'D1'!Y87</f>
        <v>0</v>
      </c>
      <c r="Z87" s="2">
        <f>Z$2*'D1'!Z87</f>
        <v>12365.7614253</v>
      </c>
      <c r="AA87" s="2">
        <f>AA$2*'D1'!AA87</f>
        <v>0</v>
      </c>
      <c r="AB87" s="2">
        <f>AB$2*'D1'!AB87</f>
        <v>0</v>
      </c>
      <c r="AC87" s="2">
        <f>AC$2*'D1'!AC87</f>
        <v>0</v>
      </c>
      <c r="AD87" s="2">
        <f>AD$2*'D1'!AD87</f>
        <v>0</v>
      </c>
      <c r="AE87" s="2">
        <f>AE$2*'D1'!AE87</f>
        <v>0</v>
      </c>
      <c r="AF87" s="2">
        <f>AF$2*'D1'!AF87</f>
        <v>0</v>
      </c>
      <c r="AG87" s="2">
        <f>AG$2*'D1'!AG87</f>
        <v>0</v>
      </c>
      <c r="AH87" s="2">
        <f>A!AH86*AH$2</f>
        <v>0</v>
      </c>
      <c r="AI87" s="2">
        <f>AI$2*'D1'!AI87</f>
        <v>0</v>
      </c>
      <c r="AJ87" s="2">
        <f>AJ$2*'D1'!AJ87</f>
        <v>0</v>
      </c>
      <c r="AK87" s="2">
        <f>AK$2*'D1'!AK87</f>
        <v>0</v>
      </c>
    </row>
    <row r="88" spans="1:37" ht="15">
      <c r="A88" s="3">
        <v>85</v>
      </c>
      <c r="B88" s="3">
        <v>85</v>
      </c>
      <c r="C88" s="3" t="s">
        <v>124</v>
      </c>
      <c r="D88" s="2">
        <f>D$2*'D1'!D88</f>
        <v>0</v>
      </c>
      <c r="E88" s="2">
        <f>E$2*'D1'!E88</f>
        <v>5785.673316274726</v>
      </c>
      <c r="F88" s="2">
        <f>F$2*'D1'!F88</f>
        <v>3536.69789862</v>
      </c>
      <c r="G88" s="2">
        <f>G$2*'D1'!G88</f>
        <v>0</v>
      </c>
      <c r="H88" s="2">
        <f>H$2*'D1'!H88</f>
        <v>0</v>
      </c>
      <c r="I88" s="2">
        <f>I$2*'D1'!I88</f>
        <v>0</v>
      </c>
      <c r="J88" s="2">
        <f>J$2*'D1'!J88</f>
        <v>0</v>
      </c>
      <c r="K88" s="2">
        <f>K$2*'D1'!K88</f>
        <v>0</v>
      </c>
      <c r="L88" s="2">
        <f>L$2*'D1'!L88</f>
        <v>0</v>
      </c>
      <c r="M88" s="2">
        <f>M$2*'D1'!M88</f>
        <v>0</v>
      </c>
      <c r="N88" s="2">
        <f>N$2*'D1'!N88</f>
        <v>72769.7522802919</v>
      </c>
      <c r="O88" s="2">
        <f>O$2*'D1'!O88</f>
        <v>0</v>
      </c>
      <c r="P88" s="2">
        <f>P$2*'D1'!P88</f>
        <v>855742.214044153</v>
      </c>
      <c r="Q88" s="2">
        <f>Q$2*'D1'!Q88</f>
        <v>84170.89398472293</v>
      </c>
      <c r="R88" s="2">
        <f>R$2*'D1'!R88</f>
        <v>0</v>
      </c>
      <c r="S88" s="2">
        <f>S$2*'D1'!S88</f>
        <v>0</v>
      </c>
      <c r="T88" s="2">
        <f>T$2*'D1'!T88</f>
        <v>0</v>
      </c>
      <c r="U88" s="2">
        <f>U$2*'D1'!U88</f>
        <v>0</v>
      </c>
      <c r="V88" s="2">
        <f>V$2*'D1'!V88</f>
        <v>0</v>
      </c>
      <c r="W88" s="2">
        <f>W$2*'D1'!W88</f>
        <v>0</v>
      </c>
      <c r="X88" s="2">
        <f>X$2*'D1'!X88</f>
        <v>73847.65650248108</v>
      </c>
      <c r="Y88" s="2">
        <f>Y$2*'D1'!Y88</f>
        <v>0</v>
      </c>
      <c r="Z88" s="2">
        <f>Z$2*'D1'!Z88</f>
        <v>17906.166042299996</v>
      </c>
      <c r="AA88" s="2">
        <f>AA$2*'D1'!AA88</f>
        <v>0</v>
      </c>
      <c r="AB88" s="2">
        <f>AB$2*'D1'!AB88</f>
        <v>0</v>
      </c>
      <c r="AC88" s="2">
        <f>AC$2*'D1'!AC88</f>
        <v>0</v>
      </c>
      <c r="AD88" s="2">
        <f>AD$2*'D1'!AD88</f>
        <v>0</v>
      </c>
      <c r="AE88" s="2">
        <f>AE$2*'D1'!AE88</f>
        <v>0</v>
      </c>
      <c r="AF88" s="2">
        <f>AF$2*'D1'!AF88</f>
        <v>0</v>
      </c>
      <c r="AG88" s="2">
        <f>AG$2*'D1'!AG88</f>
        <v>0</v>
      </c>
      <c r="AH88" s="2">
        <f>A!AH87*AH$2</f>
        <v>0</v>
      </c>
      <c r="AI88" s="2">
        <f>AI$2*'D1'!AI88</f>
        <v>0</v>
      </c>
      <c r="AJ88" s="2">
        <f>AJ$2*'D1'!AJ88</f>
        <v>0</v>
      </c>
      <c r="AK88" s="2">
        <f>AK$2*'D1'!AK88</f>
        <v>0</v>
      </c>
    </row>
    <row r="89" spans="1:37" ht="15">
      <c r="A89" s="3">
        <v>86</v>
      </c>
      <c r="B89" s="3">
        <v>86</v>
      </c>
      <c r="C89" s="3" t="s">
        <v>125</v>
      </c>
      <c r="D89" s="2">
        <f>D$2*'D1'!D89</f>
        <v>0</v>
      </c>
      <c r="E89" s="2">
        <f>E$2*'D1'!E89</f>
        <v>296.80046007431406</v>
      </c>
      <c r="F89" s="2">
        <f>F$2*'D1'!F89</f>
        <v>0</v>
      </c>
      <c r="G89" s="2">
        <f>G$2*'D1'!G89</f>
        <v>0</v>
      </c>
      <c r="H89" s="2">
        <f>H$2*'D1'!H89</f>
        <v>0</v>
      </c>
      <c r="I89" s="2">
        <f>I$2*'D1'!I89</f>
        <v>0</v>
      </c>
      <c r="J89" s="2">
        <f>J$2*'D1'!J89</f>
        <v>0</v>
      </c>
      <c r="K89" s="2">
        <f>K$2*'D1'!K89</f>
        <v>0</v>
      </c>
      <c r="L89" s="2">
        <f>L$2*'D1'!L89</f>
        <v>0</v>
      </c>
      <c r="M89" s="2">
        <f>M$2*'D1'!M89</f>
        <v>0</v>
      </c>
      <c r="N89" s="2">
        <f>N$2*'D1'!N89</f>
        <v>398134.21208526246</v>
      </c>
      <c r="O89" s="2">
        <f>O$2*'D1'!O89</f>
        <v>0</v>
      </c>
      <c r="P89" s="2">
        <f>P$2*'D1'!P89</f>
        <v>628398.0778831079</v>
      </c>
      <c r="Q89" s="2">
        <f>Q$2*'D1'!Q89</f>
        <v>87105.08350007342</v>
      </c>
      <c r="R89" s="2">
        <f>R$2*'D1'!R89</f>
        <v>1109.4549853182398</v>
      </c>
      <c r="S89" s="2">
        <f>S$2*'D1'!S89</f>
        <v>0</v>
      </c>
      <c r="T89" s="2">
        <f>T$2*'D1'!T89</f>
        <v>0</v>
      </c>
      <c r="U89" s="2">
        <f>U$2*'D1'!U89</f>
        <v>0</v>
      </c>
      <c r="V89" s="2">
        <f>V$2*'D1'!V89</f>
        <v>0</v>
      </c>
      <c r="W89" s="2">
        <f>W$2*'D1'!W89</f>
        <v>0</v>
      </c>
      <c r="X89" s="2">
        <f>X$2*'D1'!X89</f>
        <v>116077.1914178595</v>
      </c>
      <c r="Y89" s="2">
        <f>Y$2*'D1'!Y89</f>
        <v>0</v>
      </c>
      <c r="Z89" s="2">
        <f>Z$2*'D1'!Z89</f>
        <v>52700.02417034999</v>
      </c>
      <c r="AA89" s="2">
        <f>AA$2*'D1'!AA89</f>
        <v>0</v>
      </c>
      <c r="AB89" s="2">
        <f>AB$2*'D1'!AB89</f>
        <v>0</v>
      </c>
      <c r="AC89" s="2">
        <f>AC$2*'D1'!AC89</f>
        <v>0</v>
      </c>
      <c r="AD89" s="2">
        <f>AD$2*'D1'!AD89</f>
        <v>0</v>
      </c>
      <c r="AE89" s="2">
        <f>AE$2*'D1'!AE89</f>
        <v>0</v>
      </c>
      <c r="AF89" s="2">
        <f>AF$2*'D1'!AF89</f>
        <v>0</v>
      </c>
      <c r="AG89" s="2">
        <f>AG$2*'D1'!AG89</f>
        <v>0</v>
      </c>
      <c r="AH89" s="2">
        <f>A!AH88*AH$2</f>
        <v>0</v>
      </c>
      <c r="AI89" s="2">
        <f>AI$2*'D1'!AI89</f>
        <v>0</v>
      </c>
      <c r="AJ89" s="2">
        <f>AJ$2*'D1'!AJ89</f>
        <v>0</v>
      </c>
      <c r="AK89" s="2">
        <f>AK$2*'D1'!AK89</f>
        <v>0</v>
      </c>
    </row>
    <row r="90" spans="1:37" ht="15">
      <c r="A90" s="3">
        <v>87</v>
      </c>
      <c r="B90" s="3">
        <v>87</v>
      </c>
      <c r="C90" s="3" t="s">
        <v>126</v>
      </c>
      <c r="D90" s="2">
        <f>D$2*'D1'!D90</f>
        <v>0</v>
      </c>
      <c r="E90" s="2">
        <f>E$2*'D1'!E90</f>
        <v>8125.23520373008</v>
      </c>
      <c r="F90" s="2">
        <f>F$2*'D1'!F90</f>
        <v>74474.27051850001</v>
      </c>
      <c r="G90" s="2">
        <f>G$2*'D1'!G90</f>
        <v>0</v>
      </c>
      <c r="H90" s="2">
        <f>H$2*'D1'!H90</f>
        <v>0</v>
      </c>
      <c r="I90" s="2">
        <f>I$2*'D1'!I90</f>
        <v>0</v>
      </c>
      <c r="J90" s="2">
        <f>J$2*'D1'!J90</f>
        <v>0</v>
      </c>
      <c r="K90" s="2">
        <f>K$2*'D1'!K90</f>
        <v>0</v>
      </c>
      <c r="L90" s="2">
        <f>L$2*'D1'!L90</f>
        <v>0</v>
      </c>
      <c r="M90" s="2">
        <f>M$2*'D1'!M90</f>
        <v>0</v>
      </c>
      <c r="N90" s="2">
        <f>N$2*'D1'!N90</f>
        <v>158105.82254859552</v>
      </c>
      <c r="O90" s="2">
        <f>O$2*'D1'!O90</f>
        <v>0</v>
      </c>
      <c r="P90" s="2">
        <f>P$2*'D1'!P90</f>
        <v>140078.405358904</v>
      </c>
      <c r="Q90" s="2">
        <f>Q$2*'D1'!Q90</f>
        <v>100913.3793593128</v>
      </c>
      <c r="R90" s="2">
        <f>R$2*'D1'!R90</f>
        <v>0</v>
      </c>
      <c r="S90" s="2">
        <f>S$2*'D1'!S90</f>
        <v>0</v>
      </c>
      <c r="T90" s="2">
        <f>T$2*'D1'!T90</f>
        <v>0</v>
      </c>
      <c r="U90" s="2">
        <f>U$2*'D1'!U90</f>
        <v>0</v>
      </c>
      <c r="V90" s="2">
        <f>V$2*'D1'!V90</f>
        <v>0</v>
      </c>
      <c r="W90" s="2">
        <f>W$2*'D1'!W90</f>
        <v>0</v>
      </c>
      <c r="X90" s="2">
        <f>X$2*'D1'!X90</f>
        <v>596616.4487584117</v>
      </c>
      <c r="Y90" s="2">
        <f>Y$2*'D1'!Y90</f>
        <v>0</v>
      </c>
      <c r="Z90" s="2">
        <f>Z$2*'D1'!Z90</f>
        <v>460979.2341278999</v>
      </c>
      <c r="AA90" s="2">
        <f>AA$2*'D1'!AA90</f>
        <v>0</v>
      </c>
      <c r="AB90" s="2">
        <f>AB$2*'D1'!AB90</f>
        <v>0</v>
      </c>
      <c r="AC90" s="2">
        <f>AC$2*'D1'!AC90</f>
        <v>0</v>
      </c>
      <c r="AD90" s="2">
        <f>AD$2*'D1'!AD90</f>
        <v>0</v>
      </c>
      <c r="AE90" s="2">
        <f>AE$2*'D1'!AE90</f>
        <v>0</v>
      </c>
      <c r="AF90" s="2">
        <f>AF$2*'D1'!AF90</f>
        <v>0</v>
      </c>
      <c r="AG90" s="2">
        <f>AG$2*'D1'!AG90</f>
        <v>0</v>
      </c>
      <c r="AH90" s="2">
        <f>A!AH89*AH$2</f>
        <v>0</v>
      </c>
      <c r="AI90" s="2">
        <f>AI$2*'D1'!AI90</f>
        <v>0</v>
      </c>
      <c r="AJ90" s="2">
        <f>AJ$2*'D1'!AJ90</f>
        <v>0</v>
      </c>
      <c r="AK90" s="2">
        <f>AK$2*'D1'!AK90</f>
        <v>0</v>
      </c>
    </row>
    <row r="91" spans="1:37" ht="15">
      <c r="A91" s="3">
        <v>88</v>
      </c>
      <c r="B91" s="3">
        <v>88</v>
      </c>
      <c r="C91" s="3" t="s">
        <v>127</v>
      </c>
      <c r="D91" s="2">
        <f>D$2*'D1'!D91</f>
        <v>0</v>
      </c>
      <c r="E91" s="2">
        <f>E$2*'D1'!E91</f>
        <v>33266.16982719888</v>
      </c>
      <c r="F91" s="2">
        <f>F$2*'D1'!F91</f>
        <v>0</v>
      </c>
      <c r="G91" s="2">
        <f>G$2*'D1'!G91</f>
        <v>0</v>
      </c>
      <c r="H91" s="2">
        <f>H$2*'D1'!H91</f>
        <v>0</v>
      </c>
      <c r="I91" s="2">
        <f>I$2*'D1'!I91</f>
        <v>0</v>
      </c>
      <c r="J91" s="2">
        <f>J$2*'D1'!J91</f>
        <v>0</v>
      </c>
      <c r="K91" s="2">
        <f>K$2*'D1'!K91</f>
        <v>0</v>
      </c>
      <c r="L91" s="2">
        <f>L$2*'D1'!L91</f>
        <v>0</v>
      </c>
      <c r="M91" s="2">
        <f>M$2*'D1'!M91</f>
        <v>0</v>
      </c>
      <c r="N91" s="2">
        <f>N$2*'D1'!N91</f>
        <v>80631.54316109252</v>
      </c>
      <c r="O91" s="2">
        <f>O$2*'D1'!O91</f>
        <v>0</v>
      </c>
      <c r="P91" s="2">
        <f>P$2*'D1'!P91</f>
        <v>138715.48862839548</v>
      </c>
      <c r="Q91" s="2">
        <f>Q$2*'D1'!Q91</f>
        <v>31428.103898919075</v>
      </c>
      <c r="R91" s="2">
        <f>R$2*'D1'!R91</f>
        <v>0</v>
      </c>
      <c r="S91" s="2">
        <f>S$2*'D1'!S91</f>
        <v>0</v>
      </c>
      <c r="T91" s="2">
        <f>T$2*'D1'!T91</f>
        <v>0</v>
      </c>
      <c r="U91" s="2">
        <f>U$2*'D1'!U91</f>
        <v>0</v>
      </c>
      <c r="V91" s="2">
        <f>V$2*'D1'!V91</f>
        <v>0</v>
      </c>
      <c r="W91" s="2">
        <f>W$2*'D1'!W91</f>
        <v>0</v>
      </c>
      <c r="X91" s="2">
        <f>X$2*'D1'!X91</f>
        <v>73653.14994452898</v>
      </c>
      <c r="Y91" s="2">
        <f>Y$2*'D1'!Y91</f>
        <v>0</v>
      </c>
      <c r="Z91" s="2">
        <f>Z$2*'D1'!Z91</f>
        <v>144389.0352501</v>
      </c>
      <c r="AA91" s="2">
        <f>AA$2*'D1'!AA91</f>
        <v>0</v>
      </c>
      <c r="AB91" s="2">
        <f>AB$2*'D1'!AB91</f>
        <v>0</v>
      </c>
      <c r="AC91" s="2">
        <f>AC$2*'D1'!AC91</f>
        <v>0</v>
      </c>
      <c r="AD91" s="2">
        <f>AD$2*'D1'!AD91</f>
        <v>0</v>
      </c>
      <c r="AE91" s="2">
        <f>AE$2*'D1'!AE91</f>
        <v>0</v>
      </c>
      <c r="AF91" s="2">
        <f>AF$2*'D1'!AF91</f>
        <v>0</v>
      </c>
      <c r="AG91" s="2">
        <f>AG$2*'D1'!AG91</f>
        <v>0</v>
      </c>
      <c r="AH91" s="2">
        <f>A!AH90*AH$2</f>
        <v>0</v>
      </c>
      <c r="AI91" s="2">
        <f>AI$2*'D1'!AI91</f>
        <v>0</v>
      </c>
      <c r="AJ91" s="2">
        <f>AJ$2*'D1'!AJ91</f>
        <v>0</v>
      </c>
      <c r="AK91" s="2">
        <f>AK$2*'D1'!AK91</f>
        <v>0</v>
      </c>
    </row>
    <row r="92" spans="1:37" ht="15">
      <c r="A92" s="3">
        <v>89</v>
      </c>
      <c r="B92" s="3">
        <v>89</v>
      </c>
      <c r="C92" s="3" t="s">
        <v>128</v>
      </c>
      <c r="D92" s="2">
        <f>D$2*'D1'!D92</f>
        <v>0</v>
      </c>
      <c r="E92" s="2">
        <f>E$2*'D1'!E92</f>
        <v>17698.34047790964</v>
      </c>
      <c r="F92" s="2">
        <f>F$2*'D1'!F92</f>
        <v>21299.862688560002</v>
      </c>
      <c r="G92" s="2">
        <f>G$2*'D1'!G92</f>
        <v>0</v>
      </c>
      <c r="H92" s="2">
        <f>H$2*'D1'!H92</f>
        <v>0</v>
      </c>
      <c r="I92" s="2">
        <f>I$2*'D1'!I92</f>
        <v>0</v>
      </c>
      <c r="J92" s="2">
        <f>J$2*'D1'!J92</f>
        <v>0</v>
      </c>
      <c r="K92" s="2">
        <f>K$2*'D1'!K92</f>
        <v>0</v>
      </c>
      <c r="L92" s="2">
        <f>L$2*'D1'!L92</f>
        <v>0</v>
      </c>
      <c r="M92" s="2">
        <f>M$2*'D1'!M92</f>
        <v>0</v>
      </c>
      <c r="N92" s="2">
        <f>N$2*'D1'!N92</f>
        <v>129557.41568608637</v>
      </c>
      <c r="O92" s="2">
        <f>O$2*'D1'!O92</f>
        <v>14370.301690154898</v>
      </c>
      <c r="P92" s="2">
        <f>P$2*'D1'!P92</f>
        <v>730374.102363051</v>
      </c>
      <c r="Q92" s="2">
        <f>Q$2*'D1'!Q92</f>
        <v>87862.83794241268</v>
      </c>
      <c r="R92" s="2">
        <f>R$2*'D1'!R92</f>
        <v>6726.387473773027</v>
      </c>
      <c r="S92" s="2">
        <f>S$2*'D1'!S92</f>
        <v>0</v>
      </c>
      <c r="T92" s="2">
        <f>T$2*'D1'!T92</f>
        <v>0</v>
      </c>
      <c r="U92" s="2">
        <f>U$2*'D1'!U92</f>
        <v>0</v>
      </c>
      <c r="V92" s="2">
        <f>V$2*'D1'!V92</f>
        <v>0</v>
      </c>
      <c r="W92" s="2">
        <f>W$2*'D1'!W92</f>
        <v>0</v>
      </c>
      <c r="X92" s="2">
        <f>X$2*'D1'!X92</f>
        <v>40781.54165062388</v>
      </c>
      <c r="Y92" s="2">
        <f>Y$2*'D1'!Y92</f>
        <v>0</v>
      </c>
      <c r="Z92" s="2">
        <f>Z$2*'D1'!Z92</f>
        <v>193052.64624704997</v>
      </c>
      <c r="AA92" s="2">
        <f>AA$2*'D1'!AA92</f>
        <v>0</v>
      </c>
      <c r="AB92" s="2">
        <f>AB$2*'D1'!AB92</f>
        <v>0</v>
      </c>
      <c r="AC92" s="2">
        <f>AC$2*'D1'!AC92</f>
        <v>0</v>
      </c>
      <c r="AD92" s="2">
        <f>AD$2*'D1'!AD92</f>
        <v>0</v>
      </c>
      <c r="AE92" s="2">
        <f>AE$2*'D1'!AE92</f>
        <v>0</v>
      </c>
      <c r="AF92" s="2">
        <f>AF$2*'D1'!AF92</f>
        <v>0</v>
      </c>
      <c r="AG92" s="2">
        <f>AG$2*'D1'!AG92</f>
        <v>0</v>
      </c>
      <c r="AH92" s="2">
        <f>A!AH91*AH$2</f>
        <v>0</v>
      </c>
      <c r="AI92" s="2">
        <f>AI$2*'D1'!AI92</f>
        <v>0</v>
      </c>
      <c r="AJ92" s="2">
        <f>AJ$2*'D1'!AJ92</f>
        <v>0</v>
      </c>
      <c r="AK92" s="2">
        <f>AK$2*'D1'!AK92</f>
        <v>0</v>
      </c>
    </row>
    <row r="93" spans="1:37" ht="15">
      <c r="A93" s="3">
        <v>90</v>
      </c>
      <c r="B93" s="3">
        <v>90</v>
      </c>
      <c r="C93" s="3" t="s">
        <v>129</v>
      </c>
      <c r="D93" s="2">
        <f>D$2*'D1'!D93</f>
        <v>0</v>
      </c>
      <c r="E93" s="2">
        <f>E$2*'D1'!E93</f>
        <v>0</v>
      </c>
      <c r="F93" s="2">
        <f>F$2*'D1'!F93</f>
        <v>0</v>
      </c>
      <c r="G93" s="2">
        <f>G$2*'D1'!G93</f>
        <v>0</v>
      </c>
      <c r="H93" s="2">
        <f>H$2*'D1'!H93</f>
        <v>0</v>
      </c>
      <c r="I93" s="2">
        <f>I$2*'D1'!I93</f>
        <v>0</v>
      </c>
      <c r="J93" s="2">
        <f>J$2*'D1'!J93</f>
        <v>0</v>
      </c>
      <c r="K93" s="2">
        <f>K$2*'D1'!K93</f>
        <v>0</v>
      </c>
      <c r="L93" s="2">
        <f>L$2*'D1'!L93</f>
        <v>0</v>
      </c>
      <c r="M93" s="2">
        <f>M$2*'D1'!M93</f>
        <v>0</v>
      </c>
      <c r="N93" s="2">
        <f>N$2*'D1'!N93</f>
        <v>0</v>
      </c>
      <c r="O93" s="2">
        <f>O$2*'D1'!O93</f>
        <v>0</v>
      </c>
      <c r="P93" s="2">
        <f>P$2*'D1'!P93</f>
        <v>0</v>
      </c>
      <c r="Q93" s="2">
        <f>Q$2*'D1'!Q93</f>
        <v>0</v>
      </c>
      <c r="R93" s="2">
        <f>R$2*'D1'!R93</f>
        <v>0</v>
      </c>
      <c r="S93" s="2">
        <f>S$2*'D1'!S93</f>
        <v>0</v>
      </c>
      <c r="T93" s="2">
        <f>T$2*'D1'!T93</f>
        <v>0</v>
      </c>
      <c r="U93" s="2">
        <f>U$2*'D1'!U93</f>
        <v>0</v>
      </c>
      <c r="V93" s="2">
        <f>V$2*'D1'!V93</f>
        <v>0</v>
      </c>
      <c r="W93" s="2">
        <f>W$2*'D1'!W93</f>
        <v>0</v>
      </c>
      <c r="X93" s="2">
        <f>X$2*'D1'!X93</f>
        <v>0</v>
      </c>
      <c r="Y93" s="2">
        <f>Y$2*'D1'!Y93</f>
        <v>0</v>
      </c>
      <c r="Z93" s="2">
        <f>Z$2*'D1'!Z93</f>
        <v>0</v>
      </c>
      <c r="AA93" s="2">
        <f>AA$2*'D1'!AA93</f>
        <v>0</v>
      </c>
      <c r="AB93" s="2">
        <f>AB$2*'D1'!AB93</f>
        <v>0</v>
      </c>
      <c r="AC93" s="2">
        <f>AC$2*'D1'!AC93</f>
        <v>0</v>
      </c>
      <c r="AD93" s="2">
        <f>AD$2*'D1'!AD93</f>
        <v>0</v>
      </c>
      <c r="AE93" s="2">
        <f>AE$2*'D1'!AE93</f>
        <v>0</v>
      </c>
      <c r="AF93" s="2">
        <f>AF$2*'D1'!AF93</f>
        <v>0</v>
      </c>
      <c r="AG93" s="2">
        <f>AG$2*'D1'!AG93</f>
        <v>0</v>
      </c>
      <c r="AH93" s="2">
        <f>A!AH92*AH$2</f>
        <v>0</v>
      </c>
      <c r="AI93" s="2">
        <f>AI$2*'D1'!AI93</f>
        <v>0</v>
      </c>
      <c r="AJ93" s="2">
        <f>AJ$2*'D1'!AJ93</f>
        <v>0</v>
      </c>
      <c r="AK93" s="2">
        <f>AK$2*'D1'!AK93</f>
        <v>0</v>
      </c>
    </row>
    <row r="94" spans="1:37" ht="15">
      <c r="A94" s="3">
        <v>91</v>
      </c>
      <c r="B94" s="3">
        <v>91</v>
      </c>
      <c r="C94" s="3" t="s">
        <v>133</v>
      </c>
      <c r="D94" s="2">
        <f>D$2*'D1'!D94</f>
        <v>0</v>
      </c>
      <c r="E94" s="2">
        <f>E$2*'D1'!E94</f>
        <v>12854.686013175127</v>
      </c>
      <c r="F94" s="2">
        <f>F$2*'D1'!F94</f>
        <v>973585.2074877721</v>
      </c>
      <c r="G94" s="2">
        <f>G$2*'D1'!G94</f>
        <v>0</v>
      </c>
      <c r="H94" s="2">
        <f>H$2*'D1'!H94</f>
        <v>0</v>
      </c>
      <c r="I94" s="2">
        <f>I$2*'D1'!I94</f>
        <v>0</v>
      </c>
      <c r="J94" s="2">
        <f>J$2*'D1'!J94</f>
        <v>0</v>
      </c>
      <c r="K94" s="2">
        <f>K$2*'D1'!K94</f>
        <v>0</v>
      </c>
      <c r="L94" s="2">
        <f>L$2*'D1'!L94</f>
        <v>0</v>
      </c>
      <c r="M94" s="2">
        <f>M$2*'D1'!M94</f>
        <v>0</v>
      </c>
      <c r="N94" s="2">
        <f>N$2*'D1'!N94</f>
        <v>95302.19975232978</v>
      </c>
      <c r="O94" s="2">
        <f>O$2*'D1'!O94</f>
        <v>740945.8183273412</v>
      </c>
      <c r="P94" s="2">
        <f>P$2*'D1'!P94</f>
        <v>6489.54823984207</v>
      </c>
      <c r="Q94" s="2">
        <f>Q$2*'D1'!Q94</f>
        <v>330240.09576318203</v>
      </c>
      <c r="R94" s="2">
        <f>R$2*'D1'!R94</f>
        <v>389046.3485160132</v>
      </c>
      <c r="S94" s="2">
        <f>S$2*'D1'!S94</f>
        <v>0</v>
      </c>
      <c r="T94" s="2">
        <f>T$2*'D1'!T94</f>
        <v>5672.121964426946</v>
      </c>
      <c r="U94" s="2">
        <f>U$2*'D1'!U94</f>
        <v>1250.322645422196</v>
      </c>
      <c r="V94" s="2">
        <f>V$2*'D1'!V94</f>
        <v>3272.56148472</v>
      </c>
      <c r="W94" s="2">
        <f>W$2*'D1'!W94</f>
        <v>3930.567184581976</v>
      </c>
      <c r="X94" s="2">
        <f>X$2*'D1'!X94</f>
        <v>46897.69230622884</v>
      </c>
      <c r="Y94" s="2">
        <f>Y$2*'D1'!Y94</f>
        <v>0</v>
      </c>
      <c r="Z94" s="2">
        <f>Z$2*'D1'!Z94</f>
        <v>55159.82326034999</v>
      </c>
      <c r="AA94" s="2">
        <f>AA$2*'D1'!AA94</f>
        <v>0</v>
      </c>
      <c r="AB94" s="2">
        <f>AB$2*'D1'!AB94</f>
        <v>0</v>
      </c>
      <c r="AC94" s="2">
        <f>AC$2*'D1'!AC94</f>
        <v>0</v>
      </c>
      <c r="AD94" s="2">
        <f>AD$2*'D1'!AD94</f>
        <v>0</v>
      </c>
      <c r="AE94" s="2">
        <f>AE$2*'D1'!AE94</f>
        <v>0</v>
      </c>
      <c r="AF94" s="2">
        <f>AF$2*'D1'!AF94</f>
        <v>0</v>
      </c>
      <c r="AG94" s="2">
        <f>AG$2*'D1'!AG94</f>
        <v>0</v>
      </c>
      <c r="AH94" s="2">
        <f>A!AH93*AH$2</f>
        <v>48914.930501930496</v>
      </c>
      <c r="AI94" s="2">
        <f>AI$2*'D1'!AI94</f>
        <v>0</v>
      </c>
      <c r="AJ94" s="2">
        <f>AJ$2*'D1'!AJ94</f>
        <v>0</v>
      </c>
      <c r="AK94" s="2">
        <f>AK$2*'D1'!AK94</f>
        <v>0</v>
      </c>
    </row>
    <row r="95" spans="1:37" ht="15">
      <c r="A95" s="5">
        <v>94</v>
      </c>
      <c r="B95" s="5"/>
      <c r="C95" s="5" t="s">
        <v>130</v>
      </c>
      <c r="D95" s="6">
        <f>SUM(D4:D94)</f>
        <v>2881710.7484694626</v>
      </c>
      <c r="E95" s="6">
        <f aca="true" t="shared" si="0" ref="E95:AE95">SUM(E4:E94)</f>
        <v>28421939.827659186</v>
      </c>
      <c r="F95" s="6">
        <f t="shared" si="0"/>
        <v>11915543.377014687</v>
      </c>
      <c r="G95" s="6">
        <f t="shared" si="0"/>
        <v>28146803.544571333</v>
      </c>
      <c r="H95" s="6">
        <f t="shared" si="0"/>
        <v>4083156.234688855</v>
      </c>
      <c r="I95" s="6">
        <f t="shared" si="0"/>
        <v>12417876.801902257</v>
      </c>
      <c r="J95" s="6">
        <f t="shared" si="0"/>
        <v>-12417876.801902255</v>
      </c>
      <c r="K95" s="6">
        <f t="shared" si="0"/>
        <v>1972186.8560350714</v>
      </c>
      <c r="L95" s="6">
        <f t="shared" si="0"/>
        <v>-1972186.8560350742</v>
      </c>
      <c r="M95" s="6">
        <f t="shared" si="0"/>
        <v>15791141.803286139</v>
      </c>
      <c r="N95" s="6">
        <f t="shared" si="0"/>
        <v>21190521.175749704</v>
      </c>
      <c r="O95" s="6">
        <f t="shared" si="0"/>
        <v>51039114.89295238</v>
      </c>
      <c r="P95" s="6">
        <f t="shared" si="0"/>
        <v>11507693.874593336</v>
      </c>
      <c r="Q95" s="6">
        <f t="shared" si="0"/>
        <v>26179058.979315188</v>
      </c>
      <c r="R95" s="6">
        <f t="shared" si="0"/>
        <v>10943022.875299694</v>
      </c>
      <c r="S95" s="6">
        <f t="shared" si="0"/>
        <v>5418292.1077698935</v>
      </c>
      <c r="T95" s="6">
        <f t="shared" si="0"/>
        <v>443931.46708305296</v>
      </c>
      <c r="U95" s="6">
        <f t="shared" si="0"/>
        <v>6792371.715405621</v>
      </c>
      <c r="V95" s="6">
        <f t="shared" si="0"/>
        <v>1476946.821163822</v>
      </c>
      <c r="W95" s="6">
        <f t="shared" si="0"/>
        <v>2568932.8483667364</v>
      </c>
      <c r="X95" s="6">
        <f t="shared" si="0"/>
        <v>8474052.545698304</v>
      </c>
      <c r="Y95" s="6">
        <f t="shared" si="0"/>
        <v>22211714.075240288</v>
      </c>
      <c r="Z95" s="6">
        <f t="shared" si="0"/>
        <v>4283084.75447745</v>
      </c>
      <c r="AA95" s="6">
        <f t="shared" si="0"/>
        <v>4550118.768649999</v>
      </c>
      <c r="AB95" s="6">
        <f t="shared" si="0"/>
        <v>167415.73435769998</v>
      </c>
      <c r="AC95" s="6">
        <f t="shared" si="0"/>
        <v>219753</v>
      </c>
      <c r="AD95" s="6">
        <f t="shared" si="0"/>
        <v>2169560.44255261</v>
      </c>
      <c r="AE95" s="6">
        <f t="shared" si="0"/>
        <v>1314090</v>
      </c>
      <c r="AF95" s="6">
        <f aca="true" t="shared" si="1" ref="AF95:AK95">SUM(AF4:AF94)</f>
        <v>0</v>
      </c>
      <c r="AG95" s="6">
        <f t="shared" si="1"/>
        <v>0</v>
      </c>
      <c r="AH95" s="6">
        <f t="shared" si="1"/>
        <v>15324589.551891891</v>
      </c>
      <c r="AI95" s="6">
        <f t="shared" si="1"/>
        <v>0</v>
      </c>
      <c r="AJ95" s="6">
        <f t="shared" si="1"/>
        <v>0</v>
      </c>
      <c r="AK95" s="6">
        <f t="shared" si="1"/>
        <v>0</v>
      </c>
    </row>
    <row r="96" spans="4:37" ht="15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ht="15">
      <c r="A97" s="3">
        <v>95</v>
      </c>
      <c r="C97" s="3" t="s">
        <v>131</v>
      </c>
      <c r="D97" s="19">
        <f>D$2*'D1'!D97</f>
        <v>0</v>
      </c>
      <c r="E97" s="19">
        <f>E$2*'D1'!E97</f>
        <v>19251.38114616806</v>
      </c>
      <c r="F97" s="19">
        <f>F$2*'D1'!F97</f>
        <v>0</v>
      </c>
      <c r="G97" s="19">
        <f>G$2*'D1'!G97</f>
        <v>0</v>
      </c>
      <c r="H97" s="19">
        <f>H$2*'D1'!H97</f>
        <v>0</v>
      </c>
      <c r="I97" s="19">
        <f>I$2*'D1'!I97</f>
        <v>0</v>
      </c>
      <c r="J97" s="19">
        <f>J$2*'D1'!J97</f>
        <v>0</v>
      </c>
      <c r="K97" s="19">
        <f>K$2*'D1'!K97</f>
        <v>0</v>
      </c>
      <c r="L97" s="19">
        <f>L$2*'D1'!L97</f>
        <v>0</v>
      </c>
      <c r="M97" s="19">
        <f>M$2*'D1'!M97</f>
        <v>0</v>
      </c>
      <c r="N97" s="19">
        <f>N$2*'D1'!N97</f>
        <v>0</v>
      </c>
      <c r="O97" s="19">
        <f>O$2*'D1'!O97</f>
        <v>0</v>
      </c>
      <c r="P97" s="19">
        <f>P$2*'D1'!P97</f>
        <v>6664055.288915355</v>
      </c>
      <c r="Q97" s="19">
        <f>Q$2*'D1'!Q97</f>
        <v>388974.5008393316</v>
      </c>
      <c r="R97" s="19">
        <f>R$2*'D1'!R97</f>
        <v>15364678.079776643</v>
      </c>
      <c r="S97" s="19">
        <f>S$2*'D1'!S97</f>
        <v>0</v>
      </c>
      <c r="T97" s="19">
        <f>T$2*'D1'!T97</f>
        <v>0</v>
      </c>
      <c r="U97" s="19">
        <f>U$2*'D1'!U97</f>
        <v>0</v>
      </c>
      <c r="V97" s="19">
        <f>V$2*'D1'!V97</f>
        <v>0</v>
      </c>
      <c r="W97" s="19">
        <f>W$2*'D1'!W97</f>
        <v>0</v>
      </c>
      <c r="X97" s="19">
        <f>X$2*'D1'!X97</f>
        <v>4075949.7574055977</v>
      </c>
      <c r="Y97" s="19">
        <f>Y$2*'D1'!Y97</f>
        <v>0</v>
      </c>
      <c r="Z97" s="19">
        <f>Z$2*'D1'!Z97</f>
        <v>4975833.286862549</v>
      </c>
      <c r="AA97" s="19">
        <f>AA$2*'D1'!AA97</f>
        <v>0</v>
      </c>
      <c r="AB97" s="19">
        <f>AB$2*'D1'!AB97</f>
        <v>0</v>
      </c>
      <c r="AC97" s="19">
        <f>AC$2*'D1'!AC97</f>
        <v>0</v>
      </c>
      <c r="AD97" s="19">
        <f>AD$2*'D1'!AD97</f>
        <v>0</v>
      </c>
      <c r="AE97" s="19">
        <f>AE$2*'D1'!AE97</f>
        <v>0</v>
      </c>
      <c r="AF97" s="19">
        <f>AF$2*'D1'!AF97</f>
        <v>0</v>
      </c>
      <c r="AG97" s="19">
        <f>AG$2*'D1'!AG97</f>
        <v>0</v>
      </c>
      <c r="AH97" s="19">
        <f>A!AH96*AH$2</f>
        <v>0</v>
      </c>
      <c r="AI97" s="19">
        <f>AI$2*'D1'!AI97</f>
        <v>0</v>
      </c>
      <c r="AJ97" s="19">
        <f>AJ$2*'D1'!AJ97</f>
        <v>0</v>
      </c>
      <c r="AK97" s="19">
        <f>AK$2*'D1'!AK97</f>
        <v>0</v>
      </c>
    </row>
    <row r="98" spans="1:37" ht="15">
      <c r="A98" s="5"/>
      <c r="B98" s="5"/>
      <c r="C98" s="5" t="s">
        <v>132</v>
      </c>
      <c r="D98" s="2">
        <f>D95+D97</f>
        <v>2881710.7484694626</v>
      </c>
      <c r="E98" s="2">
        <f aca="true" t="shared" si="2" ref="E98:AK98">E95+E97</f>
        <v>28441191.208805352</v>
      </c>
      <c r="F98" s="2">
        <f t="shared" si="2"/>
        <v>11915543.377014687</v>
      </c>
      <c r="G98" s="2">
        <f t="shared" si="2"/>
        <v>28146803.544571333</v>
      </c>
      <c r="H98" s="2">
        <f t="shared" si="2"/>
        <v>4083156.234688855</v>
      </c>
      <c r="I98" s="2">
        <f t="shared" si="2"/>
        <v>12417876.801902257</v>
      </c>
      <c r="J98" s="2">
        <f t="shared" si="2"/>
        <v>-12417876.801902255</v>
      </c>
      <c r="K98" s="2">
        <f t="shared" si="2"/>
        <v>1972186.8560350714</v>
      </c>
      <c r="L98" s="2">
        <f t="shared" si="2"/>
        <v>-1972186.8560350742</v>
      </c>
      <c r="M98" s="2">
        <f t="shared" si="2"/>
        <v>15791141.803286139</v>
      </c>
      <c r="N98" s="2">
        <f t="shared" si="2"/>
        <v>21190521.175749704</v>
      </c>
      <c r="O98" s="2">
        <f t="shared" si="2"/>
        <v>51039114.89295238</v>
      </c>
      <c r="P98" s="2">
        <f t="shared" si="2"/>
        <v>18171749.16350869</v>
      </c>
      <c r="Q98" s="2">
        <f t="shared" si="2"/>
        <v>26568033.480154518</v>
      </c>
      <c r="R98" s="2">
        <f t="shared" si="2"/>
        <v>26307700.955076337</v>
      </c>
      <c r="S98" s="2">
        <f t="shared" si="2"/>
        <v>5418292.1077698935</v>
      </c>
      <c r="T98" s="2">
        <f t="shared" si="2"/>
        <v>443931.46708305296</v>
      </c>
      <c r="U98" s="2">
        <f t="shared" si="2"/>
        <v>6792371.715405621</v>
      </c>
      <c r="V98" s="2">
        <f t="shared" si="2"/>
        <v>1476946.821163822</v>
      </c>
      <c r="W98" s="2">
        <f t="shared" si="2"/>
        <v>2568932.8483667364</v>
      </c>
      <c r="X98" s="2">
        <f t="shared" si="2"/>
        <v>12550002.303103901</v>
      </c>
      <c r="Y98" s="2">
        <f t="shared" si="2"/>
        <v>22211714.075240288</v>
      </c>
      <c r="Z98" s="2">
        <f t="shared" si="2"/>
        <v>9258918.041339999</v>
      </c>
      <c r="AA98" s="2">
        <f t="shared" si="2"/>
        <v>4550118.768649999</v>
      </c>
      <c r="AB98" s="2">
        <f t="shared" si="2"/>
        <v>167415.73435769998</v>
      </c>
      <c r="AC98" s="2">
        <f t="shared" si="2"/>
        <v>219753</v>
      </c>
      <c r="AD98" s="2">
        <f t="shared" si="2"/>
        <v>2169560.44255261</v>
      </c>
      <c r="AE98" s="2">
        <f t="shared" si="2"/>
        <v>1314090</v>
      </c>
      <c r="AF98" s="2">
        <f t="shared" si="2"/>
        <v>0</v>
      </c>
      <c r="AG98" s="2">
        <f t="shared" si="2"/>
        <v>0</v>
      </c>
      <c r="AH98" s="2">
        <f t="shared" si="2"/>
        <v>15324589.551891891</v>
      </c>
      <c r="AI98" s="2">
        <f t="shared" si="2"/>
        <v>0</v>
      </c>
      <c r="AJ98" s="2">
        <f t="shared" si="2"/>
        <v>0</v>
      </c>
      <c r="AK98" s="2">
        <f t="shared" si="2"/>
        <v>0</v>
      </c>
    </row>
    <row r="99" spans="4:37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4:37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>1990, 91 sectors, on producer price basis</dc:subject>
  <dc:creator>Keisuke Nansai, Yuichi Moriguchi and Susumu Tohno</dc:creator>
  <cp:keywords/>
  <dc:description/>
  <cp:lastModifiedBy>pwcom</cp:lastModifiedBy>
  <cp:lastPrinted>2000-02-23T10:18:39Z</cp:lastPrinted>
  <dcterms:created xsi:type="dcterms:W3CDTF">1999-07-01T04:58:18Z</dcterms:created>
  <dcterms:modified xsi:type="dcterms:W3CDTF">2006-06-16T05:48:02Z</dcterms:modified>
  <cp:category/>
  <cp:version/>
  <cp:contentType/>
  <cp:contentStatus/>
</cp:coreProperties>
</file>